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<sst xmlns="http://schemas.openxmlformats.org/spreadsheetml/2006/main" count="1096" uniqueCount="644">
  <si>
    <t>Название сельского населённого пункта</t>
  </si>
  <si>
    <t>Площадь, га</t>
  </si>
  <si>
    <t>итого:</t>
  </si>
  <si>
    <t>д.Слинки</t>
  </si>
  <si>
    <t>д.Клясов</t>
  </si>
  <si>
    <t>п.Слобода</t>
  </si>
  <si>
    <t>д.Филлиповичи</t>
  </si>
  <si>
    <t>Дополнительные сведения о земельном участке</t>
  </si>
  <si>
    <t xml:space="preserve">Копаткевичский сельский исполнительный комитет </t>
  </si>
  <si>
    <t>гп Копаткевичи</t>
  </si>
  <si>
    <t>ул.Октябрьская 51</t>
  </si>
  <si>
    <t>В наличии электросвязь, водопровод, сеть магазинов, больница, школа, детсад, река (2 км) лес, автоб. Остановка .</t>
  </si>
  <si>
    <t>ул.Октябрьская 56</t>
  </si>
  <si>
    <t>ул.Комсамольская 43</t>
  </si>
  <si>
    <t>ул.Комсамольская 55</t>
  </si>
  <si>
    <t>ул.Интернациональная 59</t>
  </si>
  <si>
    <t xml:space="preserve">электросвязь, водопровод, магазин 500 м, больница 1 км, школа 1 км, детсад - 1,2, </t>
  </si>
  <si>
    <t>ул.Московская 5</t>
  </si>
  <si>
    <t>электросвязь, водопровод, магазин 500 м, больница 1 км, школа 1 км, детсад - 1,2,  недалеко от реки Припять</t>
  </si>
  <si>
    <t>ул.Московская 11</t>
  </si>
  <si>
    <t>ул.Московская 29</t>
  </si>
  <si>
    <t>ул.Московская 24</t>
  </si>
  <si>
    <t>магазин 1 км, больница 1 ксм, река 3 км, школа 4 км, детсад 2 км</t>
  </si>
  <si>
    <t>ул.Первомайская 3а</t>
  </si>
  <si>
    <t>ул.Октябрьская, 36</t>
  </si>
  <si>
    <t>ул.Октябрьская, 11</t>
  </si>
  <si>
    <t>ул.Интернациональная, 47</t>
  </si>
  <si>
    <t>ул.Ленинская 16</t>
  </si>
  <si>
    <t>магазин-300 м, детсад-200 м, лес-1км,река-1 км, остановка-800 м</t>
  </si>
  <si>
    <t>ул.Ленинская, 54</t>
  </si>
  <si>
    <t>магазин-150 м, детсад-300 м, лес-1км,река-200 м.</t>
  </si>
  <si>
    <t>ул.Комсомольская, 41</t>
  </si>
  <si>
    <t>магазин-300 м, детсад-800 м, лес-500 м., остановка-600 м</t>
  </si>
  <si>
    <t>ул.Луговая, 2</t>
  </si>
  <si>
    <t>магазин - 300 м, река -200 м, школа - 300 м, лес -1км</t>
  </si>
  <si>
    <t>ул.Комсомольская, 39</t>
  </si>
  <si>
    <t>ул.Октябрьская, 12</t>
  </si>
  <si>
    <t>ул.Октябрьская 86</t>
  </si>
  <si>
    <t>ул.Энгельса 23</t>
  </si>
  <si>
    <t>магазин в радиусе 200 м, остановка 200м, больница 2км, школа - 800 м, детский сад - 300</t>
  </si>
  <si>
    <t>д.Ивашковичи</t>
  </si>
  <si>
    <t>ул.Центральная 1</t>
  </si>
  <si>
    <t>ФАП - 500 м, лес, река 200 м, школа 7 км, остановка - 2 км.</t>
  </si>
  <si>
    <t>ул.Центральная 9</t>
  </si>
  <si>
    <t>ул.Центральная 11</t>
  </si>
  <si>
    <t>ул.Центральная 16</t>
  </si>
  <si>
    <t>ул.Центральная 17</t>
  </si>
  <si>
    <t>ул.Центральная 18</t>
  </si>
  <si>
    <t>ул.Центральная 20</t>
  </si>
  <si>
    <t>ул.Центральная 26</t>
  </si>
  <si>
    <t>ул.Центральная 31</t>
  </si>
  <si>
    <t>ул.Центральная 23</t>
  </si>
  <si>
    <t>ул.Центральная 33</t>
  </si>
  <si>
    <t>ул.Центральная 27</t>
  </si>
  <si>
    <t>остановка 2 км, школа 7 км, Фап 200 м, магазин 200 м, электросвязь</t>
  </si>
  <si>
    <t>ул.Центральная 35</t>
  </si>
  <si>
    <t>ул.Центральная 37</t>
  </si>
  <si>
    <t>ул.Центральная 38</t>
  </si>
  <si>
    <t>ул.Центральная 45</t>
  </si>
  <si>
    <t>ул.Центральная 46</t>
  </si>
  <si>
    <t>ул.Центральная 47</t>
  </si>
  <si>
    <t>ул.Центральная 44</t>
  </si>
  <si>
    <t>ул.Центральная 49</t>
  </si>
  <si>
    <t>ул.Центральная 57</t>
  </si>
  <si>
    <t>ул.Центральная 62</t>
  </si>
  <si>
    <t>ул.Центральная 71</t>
  </si>
  <si>
    <t>ул.Центральная 69</t>
  </si>
  <si>
    <t>ул.Центральная 64</t>
  </si>
  <si>
    <t>пер.Школьный 12</t>
  </si>
  <si>
    <t>электроосвещение, магазин и ФАП, 500 м, лес, река 400 м, остановка 2 км.</t>
  </si>
  <si>
    <t>ул.Школьная 13</t>
  </si>
  <si>
    <t>ул.Школьная 15</t>
  </si>
  <si>
    <t>ул.Песочная 1</t>
  </si>
  <si>
    <t>ул.Песочная 3</t>
  </si>
  <si>
    <t>ул.Песочная 5</t>
  </si>
  <si>
    <t>ул.Озерная 2</t>
  </si>
  <si>
    <t>ул.Озерная 6</t>
  </si>
  <si>
    <t>ул.Набережная 4</t>
  </si>
  <si>
    <t>пер.Набережный, 1</t>
  </si>
  <si>
    <t>ул.Вербная 1</t>
  </si>
  <si>
    <t>ул.Вербная 6</t>
  </si>
  <si>
    <t xml:space="preserve">37 участков </t>
  </si>
  <si>
    <t>пос.Ивашковичи</t>
  </si>
  <si>
    <t>ул.Аврамовка 6</t>
  </si>
  <si>
    <t>рядом лес, автолавка, автобусная остановка</t>
  </si>
  <si>
    <t>итго:</t>
  </si>
  <si>
    <t>1 участок</t>
  </si>
  <si>
    <t>д.Першая Слободка</t>
  </si>
  <si>
    <t>ул.Набережная 12</t>
  </si>
  <si>
    <t>пер.Садовый 4</t>
  </si>
  <si>
    <t>пер.Садовый 6</t>
  </si>
  <si>
    <t>пер.Садовый 8</t>
  </si>
  <si>
    <t>пер.Садовый 14</t>
  </si>
  <si>
    <t>ул.Центральная 14</t>
  </si>
  <si>
    <t>ул.Центральная 21</t>
  </si>
  <si>
    <t>ул.Центральная 29</t>
  </si>
  <si>
    <t>пер.Лесной 2</t>
  </si>
  <si>
    <t>магазин 300 м река в радиусе 300 м, школа - 2 км, автобусная остановка 2 км.</t>
  </si>
  <si>
    <t>ул.Школьная 5</t>
  </si>
  <si>
    <t>Итого</t>
  </si>
  <si>
    <t xml:space="preserve">Лясковичский сельский исполнительный комитет </t>
  </si>
  <si>
    <t>деревня Бринев</t>
  </si>
  <si>
    <t>ул.Лесная 10</t>
  </si>
  <si>
    <t>Автодорога Житковичи-Птичь 10 км, Электрифицирован, средняя школа 500 м, магазин 700 м, ФАП 1 км, лесные массивы 2 км.</t>
  </si>
  <si>
    <t>ул.Лесная 11</t>
  </si>
  <si>
    <t>ул.Я.Купалы, 42</t>
  </si>
  <si>
    <t>итого: 3 участка</t>
  </si>
  <si>
    <t>деревня Боклань</t>
  </si>
  <si>
    <t>ул.Чкалова 5а</t>
  </si>
  <si>
    <t>автодорога Житковичи-Птичь 10 м, Электрифицирован, средняя школа 4 км, магазин 3км, ФАП 5 км, лесные массивы 1 км.</t>
  </si>
  <si>
    <t>ул.Чкалова31</t>
  </si>
  <si>
    <t>ул.Чкалова, 8</t>
  </si>
  <si>
    <t>ул.Чкалова 16а</t>
  </si>
  <si>
    <t>ул.Совхозная 1а</t>
  </si>
  <si>
    <t>итого 5 участков</t>
  </si>
  <si>
    <t xml:space="preserve">деревня Молот </t>
  </si>
  <si>
    <t>ул.Ленинская 2а</t>
  </si>
  <si>
    <t>автодорога Житковичи-Птичь 13 км, Электрифицирован, средняя школа 3 км, магазин 3км, ФАП 3 км, лесные массивы 200 м.</t>
  </si>
  <si>
    <t>итого: 1 участок</t>
  </si>
  <si>
    <t>деревня Полежач-Гора</t>
  </si>
  <si>
    <t>ул.Советская 4</t>
  </si>
  <si>
    <t>автодорога Житковичи-Птичь 4 км, Электрифицирован, средняя школа 5 км, магазин 5км, ФАП 5 км, лесные массивы 1 км.</t>
  </si>
  <si>
    <t>ул.Советская 1а</t>
  </si>
  <si>
    <t>ул.Советская 3а</t>
  </si>
  <si>
    <t>ул.Советская 12</t>
  </si>
  <si>
    <t>итого: 4 участка</t>
  </si>
  <si>
    <t>деревня Пилипоны</t>
  </si>
  <si>
    <t>ул.Совхозная 14</t>
  </si>
  <si>
    <t>итого 1 участок</t>
  </si>
  <si>
    <t>деревня Дорошевичи</t>
  </si>
  <si>
    <t>ул.Совхозная, 8</t>
  </si>
  <si>
    <t>автодорога Житковичи-Птичь 10 метров, электрофицирован, средняя школа 4 км, д/сад 4 км, магазин 1 км, участковая больница 3,5 км, лесные массивы 3 км</t>
  </si>
  <si>
    <t>ул.Совхозная 11</t>
  </si>
  <si>
    <t>Советская 28а</t>
  </si>
  <si>
    <t>ул.Советская 10а</t>
  </si>
  <si>
    <t>ул.Советская 31</t>
  </si>
  <si>
    <t>ул.Советская 32а</t>
  </si>
  <si>
    <t>ул.Советская 14</t>
  </si>
  <si>
    <t>ул.Советская 24а</t>
  </si>
  <si>
    <t>ул.Советская, 25а</t>
  </si>
  <si>
    <t>ул.Советская 26а</t>
  </si>
  <si>
    <t>ул.Совхозная 17</t>
  </si>
  <si>
    <t>ул.Набережная 31а</t>
  </si>
  <si>
    <t>ул.Комсамольская 4а</t>
  </si>
  <si>
    <t>ул.Комсамольская 2а</t>
  </si>
  <si>
    <t>ул.Советская, 33а</t>
  </si>
  <si>
    <t>итого : 15 участков</t>
  </si>
  <si>
    <t>аг.Лясковичи</t>
  </si>
  <si>
    <t>ул.Юбилейная 20Б</t>
  </si>
  <si>
    <t>в деревне развита инфраструктура, агрогородок с высоким уровнем развития, рядом река Припять.</t>
  </si>
  <si>
    <t>ул.Юбилейная, 20а</t>
  </si>
  <si>
    <t>итого: 2 участка</t>
  </si>
  <si>
    <t>Копцевичский сельский исполнительный комитет</t>
  </si>
  <si>
    <t>поселок Копцевичи</t>
  </si>
  <si>
    <t>расстояние до социальных объектов в пределах 1 км, лес 1км, торговля и услуги 500 м</t>
  </si>
  <si>
    <t>деревня Копцевичи</t>
  </si>
  <si>
    <t>ул.Советская 73</t>
  </si>
  <si>
    <t>ул.Советская 105</t>
  </si>
  <si>
    <t xml:space="preserve">Лучицкий сельский исполнительный комитет </t>
  </si>
  <si>
    <t>деревня Лучицы</t>
  </si>
  <si>
    <t>магазин 1 км, электросвязь, есть река лес в пределах 3 км.</t>
  </si>
  <si>
    <t>ул.Школьная 8</t>
  </si>
  <si>
    <t>водопровода нет, участок освобождён после сноса ветхого дома</t>
  </si>
  <si>
    <t>ул.Советская 30</t>
  </si>
  <si>
    <t>деревня Беседы</t>
  </si>
  <si>
    <t>агрогородок Кошевичи</t>
  </si>
  <si>
    <t>Средняя школа 100 м, ФАП 500 м, клуб 150 м, дет.сад 1 км, электросвязь, магазин 80 м.</t>
  </si>
  <si>
    <t>Школьная 9</t>
  </si>
  <si>
    <t>ул.Школьная 40</t>
  </si>
  <si>
    <t>ул.Школьная 43</t>
  </si>
  <si>
    <t>ул.Садовая 10</t>
  </si>
  <si>
    <t>ул.Садовая 21</t>
  </si>
  <si>
    <t>ул.Семи Большевиков 3</t>
  </si>
  <si>
    <t>итого 7 участков</t>
  </si>
  <si>
    <t>деревня Деменка</t>
  </si>
  <si>
    <t>ул.Центральная 5</t>
  </si>
  <si>
    <t>Средняя школа 5 км, ФАП 5 км, магазин 300 м.</t>
  </si>
  <si>
    <t>ул.Центральная 24</t>
  </si>
  <si>
    <t>ул.Игнатова, 15</t>
  </si>
  <si>
    <t>водопровода нет, автолавка 2 раза в неделю, лес в радиусе 300 м, других объектов социально-культурного назначения нет</t>
  </si>
  <si>
    <t>деревня Хвойня</t>
  </si>
  <si>
    <t>ул.Центральная, 1</t>
  </si>
  <si>
    <t>деревня Старина</t>
  </si>
  <si>
    <t>ул.Центральная, 2</t>
  </si>
  <si>
    <t>Поселок Красный</t>
  </si>
  <si>
    <t>д.Филатовка</t>
  </si>
  <si>
    <t>Центральная 25</t>
  </si>
  <si>
    <t>Птичский сельский исполнительный комитет</t>
  </si>
  <si>
    <t>агрогородок Птичь</t>
  </si>
  <si>
    <t>ул.Советская 38б</t>
  </si>
  <si>
    <t>Социально-культурные объекты в пределах 1 км</t>
  </si>
  <si>
    <t>ул.Вокзальная 44а</t>
  </si>
  <si>
    <t>ул.Вокзальная 74</t>
  </si>
  <si>
    <t>ул.Советская, 10</t>
  </si>
  <si>
    <t>деревня Рог</t>
  </si>
  <si>
    <t xml:space="preserve">ул.Центральная </t>
  </si>
  <si>
    <t>есть магазин, лес, до школы 5 км</t>
  </si>
  <si>
    <t>итого 4 участка</t>
  </si>
  <si>
    <t>деревня Багримовичи</t>
  </si>
  <si>
    <t>ул.Набережная, 21а</t>
  </si>
  <si>
    <t>река 800 метров, лес 500 метров, автолавка</t>
  </si>
  <si>
    <t>ул.Набережная, 39</t>
  </si>
  <si>
    <t>пер.Набережный, 10</t>
  </si>
  <si>
    <t xml:space="preserve">ул.Школьная </t>
  </si>
  <si>
    <t>река, лес, магащин в радиусе 1 км</t>
  </si>
  <si>
    <t>итого 4 участков</t>
  </si>
  <si>
    <t>деревня Радков</t>
  </si>
  <si>
    <t xml:space="preserve">ул.Первомайская </t>
  </si>
  <si>
    <t>автолавка, связь, электиричество</t>
  </si>
  <si>
    <t>итого 3 участка</t>
  </si>
  <si>
    <t>деревня Млынок</t>
  </si>
  <si>
    <t xml:space="preserve">ул.Дачная </t>
  </si>
  <si>
    <t>магазин, связь, электричество</t>
  </si>
  <si>
    <t>деревня Бобречье</t>
  </si>
  <si>
    <t>ул.Чкалова</t>
  </si>
  <si>
    <t>деревня Хусное</t>
  </si>
  <si>
    <t>ул.Победы</t>
  </si>
  <si>
    <t>итого 18 участков</t>
  </si>
  <si>
    <t>Конковичи</t>
  </si>
  <si>
    <t>Центральная 41а</t>
  </si>
  <si>
    <t>автодорога на расстоянии 550 м, магазин 550 м, средняя школа 800 м, автобусная остановка 750 м, электричество</t>
  </si>
  <si>
    <t>ул.Церковная 16</t>
  </si>
  <si>
    <t>ул.Центральная 16а</t>
  </si>
  <si>
    <t>ул.Садовая 13а</t>
  </si>
  <si>
    <t>ул.Смоловская 17</t>
  </si>
  <si>
    <t>ул.Церковная 19</t>
  </si>
  <si>
    <t>ул.Заболотская 12а</t>
  </si>
  <si>
    <t>пер.Школьный</t>
  </si>
  <si>
    <t>итого 8 участков</t>
  </si>
  <si>
    <t xml:space="preserve">д.Мицуры </t>
  </si>
  <si>
    <t>ул.Центральная 50 а</t>
  </si>
  <si>
    <t>электричество, расстояние до автодороги 3км, магазин 3 км.</t>
  </si>
  <si>
    <t>ул.Центральная 31а</t>
  </si>
  <si>
    <t>д.Атирки</t>
  </si>
  <si>
    <t>ул.Центральная 7</t>
  </si>
  <si>
    <t>расстояние до автодороги, магазина 4км, до средней школы 3,8 км, остановка - 300 м</t>
  </si>
  <si>
    <t>д.Адаси</t>
  </si>
  <si>
    <t>магазин 7 км, остановка - 300 м, электричество</t>
  </si>
  <si>
    <t xml:space="preserve">д.Акрионы </t>
  </si>
  <si>
    <t>В деревне есть магазин, электросвязь, до средней школы 9,8 км. Лес в 500 м</t>
  </si>
  <si>
    <t>ул.Центральная, 38</t>
  </si>
  <si>
    <t>магазин 7 км, д\с - СОШ-6,8 км, остановка общественного транспорта 1 км, электричество</t>
  </si>
  <si>
    <t>итого 17 участков</t>
  </si>
  <si>
    <t>Мышанский сельский исполнительный комитет</t>
  </si>
  <si>
    <t>деревня Мышанка</t>
  </si>
  <si>
    <t>ул.Советская 25</t>
  </si>
  <si>
    <t>электричество, связь, школа 4 км, поликлинника 3 км, объектыторговли и услуг в пределах 800 м, река, лес - 1 км</t>
  </si>
  <si>
    <t>ул.Советская 51</t>
  </si>
  <si>
    <t>итого 2 участка</t>
  </si>
  <si>
    <t>деревня Теребов</t>
  </si>
  <si>
    <t>ул.Комсомольская 23</t>
  </si>
  <si>
    <t>школа 9 км, ФАП 1 км, река 400 м, объекты торговли и услуг 400 м, остановка 600 м</t>
  </si>
  <si>
    <t>деревня Старые Кацуры</t>
  </si>
  <si>
    <t>Железнодорожная 13</t>
  </si>
  <si>
    <t>электричество, связь, школа 2 км, река 150 м</t>
  </si>
  <si>
    <t>Железнодорожная 7</t>
  </si>
  <si>
    <t>Железнодорожная 25</t>
  </si>
  <si>
    <t>деревня Беседки</t>
  </si>
  <si>
    <t xml:space="preserve">улица Колхозная </t>
  </si>
  <si>
    <t>река в радиусе 1000 м, инженерная инфраструктура - линии связи, электропередач.</t>
  </si>
  <si>
    <t xml:space="preserve">деревня Баянов </t>
  </si>
  <si>
    <t>ул.Школьная</t>
  </si>
  <si>
    <t xml:space="preserve">деревня Новые Кацуры </t>
  </si>
  <si>
    <t xml:space="preserve">ул.Советская </t>
  </si>
  <si>
    <t>рядом железная дорога ст.Кацуры, река в радиусе 2000 м, лес в радиусе 1000 м., объекты соц.-культурного назначения отсутствует</t>
  </si>
  <si>
    <t>итого 9 участков</t>
  </si>
  <si>
    <t xml:space="preserve">Грабовский сельский исполнительный комитет </t>
  </si>
  <si>
    <t>аг.Грабов</t>
  </si>
  <si>
    <t>ул.Центральная 34</t>
  </si>
  <si>
    <t>электрофицирован, есть магазин, фап, клуб, библиотека, в радиусе 2 км.</t>
  </si>
  <si>
    <t>ул.Центральная 61</t>
  </si>
  <si>
    <t>электрофицирован, есть магазин, фап клуб</t>
  </si>
  <si>
    <t>ул.Колхозная 11</t>
  </si>
  <si>
    <t>Голубицкий сельский исполнительный комитет</t>
  </si>
  <si>
    <t>деревня Белин</t>
  </si>
  <si>
    <t>ул.Полевая 3</t>
  </si>
  <si>
    <t>транспортная связь через р.Припять (паромная переправа), электрифицирован, базовая школа2 км, р.Припять - 1 км, автомагазин</t>
  </si>
  <si>
    <t>деревня Вышелов</t>
  </si>
  <si>
    <t>ул.Советская 2а</t>
  </si>
  <si>
    <t>автодорога Житковичи-Птичь 600 м, электрофицирован, средняя школа 2 км, магазин 700 м, р.Припять 800м</t>
  </si>
  <si>
    <t>деревня Голубица</t>
  </si>
  <si>
    <t>ул.Северная, 26А</t>
  </si>
  <si>
    <t>ул.Совхозная 22</t>
  </si>
  <si>
    <t>деревня Мордвин</t>
  </si>
  <si>
    <t>ул.Совхозная 25</t>
  </si>
  <si>
    <t>транспортная связь через паром, базовая школа 5 км, автомагазин</t>
  </si>
  <si>
    <t>деревня Рубча</t>
  </si>
  <si>
    <t>ул.Школьная 17а</t>
  </si>
  <si>
    <t>автодорога Житковичи-Птичь 5 км, электрофицирован, средняя школа 10 км, магазин 200 м.</t>
  </si>
  <si>
    <t>пос.Славинск</t>
  </si>
  <si>
    <t>ул.Октябрьская 2а</t>
  </si>
  <si>
    <t>автодорога 100 м, электрофицирован р.Припять 800 м, магазин 300 м, средняя школа 3 км</t>
  </si>
  <si>
    <t>д.Славинск</t>
  </si>
  <si>
    <t>ул.Совхозная, 25</t>
  </si>
  <si>
    <t>деревня Турок</t>
  </si>
  <si>
    <t>автодорога Житковичи-Птичь в 300 м, магазин 600 м, ФАП 800 м.</t>
  </si>
  <si>
    <t>ул.Богданка 24</t>
  </si>
  <si>
    <t>итого 2 участок</t>
  </si>
  <si>
    <t>деревня Снядин</t>
  </si>
  <si>
    <t>ул.Центральная 19а</t>
  </si>
  <si>
    <t>транспортная связь с райцентром и основными автодорогами через паромную переправу, базовая школа 650 м, ФАП - 650 м, река в радиусе 500 м.</t>
  </si>
  <si>
    <t>цул.Октябрьская 15</t>
  </si>
  <si>
    <t>д.Торгошин</t>
  </si>
  <si>
    <t>ул.Луговая 4</t>
  </si>
  <si>
    <t>деревня окружена лесом, автолавка, электрицифицирован</t>
  </si>
  <si>
    <t>итого 1 участков</t>
  </si>
  <si>
    <t>Комаровичский сельский исполнительный комитет</t>
  </si>
  <si>
    <t>агрогородок Комаровичи</t>
  </si>
  <si>
    <t>ул.Первомайская 67</t>
  </si>
  <si>
    <t>водопровод, связь, социокультурные объекты в пределах 1 км</t>
  </si>
  <si>
    <t>ул.Первомайская 76 а</t>
  </si>
  <si>
    <t>ул.Первомайская 95 а</t>
  </si>
  <si>
    <t>ул.Первомайская 110с</t>
  </si>
  <si>
    <t>ул.Совхозная 1</t>
  </si>
  <si>
    <t>ул.Партизанская, 5</t>
  </si>
  <si>
    <t>ул.Партизанская 13а</t>
  </si>
  <si>
    <t>ул.Партизанская 17а</t>
  </si>
  <si>
    <t>ул.Партизанская 21 а</t>
  </si>
  <si>
    <t>ул.Партизанская 33а</t>
  </si>
  <si>
    <t>ул.Партизанская 42а</t>
  </si>
  <si>
    <t>ул.Партизанская 30</t>
  </si>
  <si>
    <t>ул.Партизанская 28</t>
  </si>
  <si>
    <t>ул.Партизанская 32а</t>
  </si>
  <si>
    <t>ул.Первомайская 43а</t>
  </si>
  <si>
    <t>водопровод, связь, 1,5 км до соц.объектов</t>
  </si>
  <si>
    <t>ул.Первомайская 56</t>
  </si>
  <si>
    <t>ул.Первомйская 82а</t>
  </si>
  <si>
    <t>водопровод, связь, 1 км до соцобъектов</t>
  </si>
  <si>
    <t>ул.Первомайская 96</t>
  </si>
  <si>
    <t>ул.Первомайская 101а</t>
  </si>
  <si>
    <t>ул.Первомайская 18</t>
  </si>
  <si>
    <t>ул.Партизанская 60</t>
  </si>
  <si>
    <t>ул.Партизанская 56</t>
  </si>
  <si>
    <t>ул.Партизанская 58</t>
  </si>
  <si>
    <t>ул.Партизанская 15</t>
  </si>
  <si>
    <t>ул.Первомайская, 13</t>
  </si>
  <si>
    <t>итого: 25 участков</t>
  </si>
  <si>
    <t>деревня Бобрик</t>
  </si>
  <si>
    <t xml:space="preserve">пер.Рабочий </t>
  </si>
  <si>
    <t>связь 400 м до соцобъектов</t>
  </si>
  <si>
    <t>ул.Центральная 13а</t>
  </si>
  <si>
    <t>ул.Центральная 37а</t>
  </si>
  <si>
    <t>ул.Центральная 15</t>
  </si>
  <si>
    <t>связь, 1,5 км до социално-культурных и торговых объектов</t>
  </si>
  <si>
    <t>ул.Заозерная 2</t>
  </si>
  <si>
    <t>итого: 5 участков</t>
  </si>
  <si>
    <t>деревня Фастовичи</t>
  </si>
  <si>
    <t>ул.Школьная 30а</t>
  </si>
  <si>
    <t>связь, 200 м до соцобъектов</t>
  </si>
  <si>
    <t>деревня Борки</t>
  </si>
  <si>
    <t>ул.Центральная 23а</t>
  </si>
  <si>
    <t>электрофицирован, связь, торговля и услуги в пределах 4 км</t>
  </si>
  <si>
    <t>деревня Замостье</t>
  </si>
  <si>
    <t>электрофицирован, связь, торговля и услуги в пределах 1,5 км</t>
  </si>
  <si>
    <t>деревня Белый Переезд</t>
  </si>
  <si>
    <t>есть электрические сети, лес в радиусе 1000 м, объекты соц.-культурного назначения отсутствуют</t>
  </si>
  <si>
    <t>итого 34 участка</t>
  </si>
  <si>
    <t>Колковский сельский исполнительный комитет</t>
  </si>
  <si>
    <t>деревня Колки</t>
  </si>
  <si>
    <t>ул.Советская 13</t>
  </si>
  <si>
    <t>Северо-восток района, деревня оснащена электросвязью, торговосоциальными объектами, окружена лесом</t>
  </si>
  <si>
    <t>ул.Советская 32</t>
  </si>
  <si>
    <t>Есть электросвязь, деревня окружена лесом</t>
  </si>
  <si>
    <t>ул.Советская 61</t>
  </si>
  <si>
    <t>ул.Советская 87</t>
  </si>
  <si>
    <t>ул.Советская 69а</t>
  </si>
  <si>
    <t>ул.Речная 5</t>
  </si>
  <si>
    <t>ул.Колхозная 37</t>
  </si>
  <si>
    <t>деревня Броды</t>
  </si>
  <si>
    <t>дом 13</t>
  </si>
  <si>
    <t>магазин, река Птичь 800 м.</t>
  </si>
  <si>
    <t>дом 12</t>
  </si>
  <si>
    <t>дом 5</t>
  </si>
  <si>
    <t>дом 21</t>
  </si>
  <si>
    <t>итого: 4 участков</t>
  </si>
  <si>
    <t>деревня Секеричи</t>
  </si>
  <si>
    <t>ул.Школьная 1</t>
  </si>
  <si>
    <t>магазин, ФАП, автобусная остановка в пределах 500 м.</t>
  </si>
  <si>
    <t>ул.Школьная 27</t>
  </si>
  <si>
    <t>ул.Школьная 3</t>
  </si>
  <si>
    <t>ул.Школьная 31</t>
  </si>
  <si>
    <t>ул.Школьная 73</t>
  </si>
  <si>
    <t>ул.Школьная 65</t>
  </si>
  <si>
    <t>ул.Школьная 68</t>
  </si>
  <si>
    <t>деревня Зублище</t>
  </si>
  <si>
    <t>дом 8а</t>
  </si>
  <si>
    <t>Есть электросвязь, деревня окружена лесом, до реки Птичь 1 км</t>
  </si>
  <si>
    <t>дом 20а</t>
  </si>
  <si>
    <t>итого участков 20</t>
  </si>
  <si>
    <t>Муляровский сельский исполнительный комитет</t>
  </si>
  <si>
    <t>агрогородок Куритичи</t>
  </si>
  <si>
    <t>ул.Советская 89а</t>
  </si>
  <si>
    <t>электрофицирован, расстояние до соцобъектов 2 км, до магазина 300 м, лес 400 м, водоем 150м, имеется объект недвижимости под снос.</t>
  </si>
  <si>
    <t>ул.Советская 63а</t>
  </si>
  <si>
    <t>ул.Советская 63б</t>
  </si>
  <si>
    <t>ул.Советская 63в</t>
  </si>
  <si>
    <t>ул.Советская, 51А</t>
  </si>
  <si>
    <t>ул.Пушкина, 29</t>
  </si>
  <si>
    <t>электрофицирован, связь, расстояние до соц.объектов, магазина 600м, водоема 300 м, леса 2,5 км.</t>
  </si>
  <si>
    <t xml:space="preserve">ул.Вити Ситницы </t>
  </si>
  <si>
    <t>ул.Вити Ситницы, 19</t>
  </si>
  <si>
    <t>ул.Вити Ситницы 23</t>
  </si>
  <si>
    <t>деревня Заболотье</t>
  </si>
  <si>
    <t>ул.Аэродромная 26а</t>
  </si>
  <si>
    <t>им.электричество, связь, расстояние до объекта торговли 500 м.</t>
  </si>
  <si>
    <t>ул.Молодёжная, 3</t>
  </si>
  <si>
    <t>им.электричество, связь, расстояние до объекта торговли 50 м.</t>
  </si>
  <si>
    <t>деревня Людвинов</t>
  </si>
  <si>
    <t>ул.Победы 12а</t>
  </si>
  <si>
    <t>Электрофицирован, магазин - 100 м, лес 700 м.</t>
  </si>
  <si>
    <t>ул.Победы 16а</t>
  </si>
  <si>
    <t>ул.Победы 16б</t>
  </si>
  <si>
    <t>деревня Сметаничи</t>
  </si>
  <si>
    <t>ул.Комарова 48а</t>
  </si>
  <si>
    <t>электрофицирован, расстояния до магазина 500 м, соц.объектов 400 м, автобусной астановки 1 км</t>
  </si>
  <si>
    <t>ул.Комарова 48б</t>
  </si>
  <si>
    <t>деревня Слобода</t>
  </si>
  <si>
    <t>ул.Советская 56</t>
  </si>
  <si>
    <t>Электрофицирован, связь, расстояние до соц.объектов, магазина 200м, речки 400 м, леса 2,5 км.</t>
  </si>
  <si>
    <t>поселок Муляровка</t>
  </si>
  <si>
    <t>есть магазин в пределах 1 км, до реки 1 км, до леса 1,5 км.</t>
  </si>
  <si>
    <t>ул.Луговая 9</t>
  </si>
  <si>
    <t>ул.Луговая 10</t>
  </si>
  <si>
    <t>ул.Луговая 11</t>
  </si>
  <si>
    <t>ул.Луговая 12</t>
  </si>
  <si>
    <t>ул.Луговая 13</t>
  </si>
  <si>
    <t>ул.Луговая 14</t>
  </si>
  <si>
    <t>ул.Луговая 15</t>
  </si>
  <si>
    <t>ул.Луговая 16</t>
  </si>
  <si>
    <t>ул.Луговая 17</t>
  </si>
  <si>
    <t>ул.Луговая 18</t>
  </si>
  <si>
    <t>ул.Луговая 19</t>
  </si>
  <si>
    <t>ул.Луговая 20</t>
  </si>
  <si>
    <t>деревня Коржевка</t>
  </si>
  <si>
    <t>ул.Рабочая, 16</t>
  </si>
  <si>
    <t xml:space="preserve">Социально-культурные объекты: магазин 2 км. </t>
  </si>
  <si>
    <t xml:space="preserve">деревня Остров </t>
  </si>
  <si>
    <t>улица Центральная 10</t>
  </si>
  <si>
    <t>до леса 800 метров, до магазина 4 км, других социально-культурных объектов нет</t>
  </si>
  <si>
    <t>ул.Заречная 29</t>
  </si>
  <si>
    <t>до магазина 500 м, лес и река в радиусе 1000 м</t>
  </si>
  <si>
    <t>д.С.Рудня</t>
  </si>
  <si>
    <t>ул.Коммунальная 21</t>
  </si>
  <si>
    <t>до магазина 400 м, лес и река в радиусе 150 м</t>
  </si>
  <si>
    <t>Петриковский сельский исполнительный комитет</t>
  </si>
  <si>
    <t xml:space="preserve">д.Ильич                                                                                                                  </t>
  </si>
  <si>
    <t>ул.Центральная 10а</t>
  </si>
  <si>
    <t>до магазина 300 м, до реки Припять 1000м, лес в радиусе 1500-2000 м, других социально-культурных объектов нет</t>
  </si>
  <si>
    <t>деревня Белановичи</t>
  </si>
  <si>
    <t>ул.Совхозная 6</t>
  </si>
  <si>
    <t>магазин, клуб, автобусная остановка 200 м, фап 250 м</t>
  </si>
  <si>
    <t xml:space="preserve">магазин, клуб, автобусная остановка 200 м, фап 250 м, </t>
  </si>
  <si>
    <t xml:space="preserve">ул.Набережная </t>
  </si>
  <si>
    <t>ул.Октябрьская 12</t>
  </si>
  <si>
    <t>ул.Первомайская 28</t>
  </si>
  <si>
    <t>ул.Первомайская 23</t>
  </si>
  <si>
    <t>деревня Макаричи</t>
  </si>
  <si>
    <t>ул.Школьная 4</t>
  </si>
  <si>
    <t>в деревне есть магазин, фап, рядом протекает река, все в пределах 1,5 км</t>
  </si>
  <si>
    <t>ул.Школьная 6</t>
  </si>
  <si>
    <t xml:space="preserve">ул.Полесская </t>
  </si>
  <si>
    <t>деревня Оголичи</t>
  </si>
  <si>
    <t>Центральная</t>
  </si>
  <si>
    <t>железнодорожная станция, лесной массив в пределах 100 м., магазин, лес.</t>
  </si>
  <si>
    <t>дер. Оголичская Рудня</t>
  </si>
  <si>
    <t>железнодорожная станция, лесной массив в пределах 100 м., магазин, лес, река Бобрик в пределах 200 м.</t>
  </si>
  <si>
    <t>дер.Першемай</t>
  </si>
  <si>
    <t xml:space="preserve">Центральная </t>
  </si>
  <si>
    <t>рядом лес, автолавка</t>
  </si>
  <si>
    <t>д.Свобода</t>
  </si>
  <si>
    <t>п.Слензаки</t>
  </si>
  <si>
    <t>д.Березняки</t>
  </si>
  <si>
    <t>ул.Лесная</t>
  </si>
  <si>
    <t>д.Велавск</t>
  </si>
  <si>
    <t>клуб, магазин, начальная школа</t>
  </si>
  <si>
    <t>ул.Центральная, 11А</t>
  </si>
  <si>
    <t>ул.Центральная 11Б</t>
  </si>
  <si>
    <t>ул.Центральная 11В</t>
  </si>
  <si>
    <t>ул.Совхозная 19А</t>
  </si>
  <si>
    <t>д.Мойсеевичи</t>
  </si>
  <si>
    <t>ул.Буденного</t>
  </si>
  <si>
    <t>д.Черноцкое</t>
  </si>
  <si>
    <t>ул.Центральная</t>
  </si>
  <si>
    <t>д.Шестовичи</t>
  </si>
  <si>
    <t>пос.Шестовичи</t>
  </si>
  <si>
    <t>магазин, лес, электричество.</t>
  </si>
  <si>
    <t>Бабуничский сельский исполнительный комитет</t>
  </si>
  <si>
    <t>агрогородок Бабуничи</t>
  </si>
  <si>
    <t>ул.Первомайская 50</t>
  </si>
  <si>
    <t>есть водопровод, канализация,электричество, ФАП, школа, лес.</t>
  </si>
  <si>
    <t>ул.Победы 8</t>
  </si>
  <si>
    <t>ул.Победы 18</t>
  </si>
  <si>
    <t>д.Михедовичи</t>
  </si>
  <si>
    <t>ул.Центальная, 29а</t>
  </si>
  <si>
    <t>имеется водопровод, канализация, электичество, связь, водоем 500 м, фап.</t>
  </si>
  <si>
    <t>Центральная 13</t>
  </si>
  <si>
    <t>Центральная 55а</t>
  </si>
  <si>
    <t>деревня Полесье</t>
  </si>
  <si>
    <t>ул.Центральная 3</t>
  </si>
  <si>
    <t>имеется электричество, связь, автолавка, лес.</t>
  </si>
  <si>
    <t>ул.Центральная 10</t>
  </si>
  <si>
    <t>деревня Боричев</t>
  </si>
  <si>
    <t>ул.Центральная 2</t>
  </si>
  <si>
    <t>деревня Сотничи</t>
  </si>
  <si>
    <t>есть электричество, связь, автолавка, лес</t>
  </si>
  <si>
    <t>ул.Центральная 13</t>
  </si>
  <si>
    <t>деревня Сосновец</t>
  </si>
  <si>
    <t>деревня Косища</t>
  </si>
  <si>
    <t>челющевичский сельский исполнительный комитет</t>
  </si>
  <si>
    <t>д.Залесье</t>
  </si>
  <si>
    <t>водопровод, электричество, связь, школа, фап, лес, детский сад.</t>
  </si>
  <si>
    <t>аг.Челющевичи</t>
  </si>
  <si>
    <t>Заречная 2</t>
  </si>
  <si>
    <t>водопровод, электричество, связь, школа, фап, лес, детский сад, школа магазин в радиусе 1 км</t>
  </si>
  <si>
    <t>Заречная, 13</t>
  </si>
  <si>
    <t>Заречная 13</t>
  </si>
  <si>
    <t>деревня Красная Горка</t>
  </si>
  <si>
    <t>ул.Полевая 9</t>
  </si>
  <si>
    <t>ул.Полевая 2</t>
  </si>
  <si>
    <t>деревня Великое Поле</t>
  </si>
  <si>
    <t>Луговая 27</t>
  </si>
  <si>
    <t>электричество, связь, школа, детский сад, магазин, в пределах 4 км.</t>
  </si>
  <si>
    <t xml:space="preserve">деревня Дуброва </t>
  </si>
  <si>
    <t>ул.Лесная 1</t>
  </si>
  <si>
    <t>электричество, связь, школа, детский сад, магазин, в пределах 4 км, до водоема 500 м, колодец</t>
  </si>
  <si>
    <t>ул.Лесная 5</t>
  </si>
  <si>
    <t>Лесная 18</t>
  </si>
  <si>
    <t>электричество, связь, школа, детский сад, магазин, в пределах 4 км, до водоема 500 м,</t>
  </si>
  <si>
    <t>д.Вторая Слободка</t>
  </si>
  <si>
    <t>есть электричество, связь, школа, детский 2500 м, магазин - 500 м, астановка общественного транспорта 1600 метров</t>
  </si>
  <si>
    <t>итого 16 участков</t>
  </si>
  <si>
    <t>Новоселковский сельисполком</t>
  </si>
  <si>
    <t>деревня Аносовичи</t>
  </si>
  <si>
    <t>дом 17</t>
  </si>
  <si>
    <t>участок расположен вблизи леса, электричество</t>
  </si>
  <si>
    <t>дом 6</t>
  </si>
  <si>
    <t>дом 25</t>
  </si>
  <si>
    <t>деревня Ванюжичи</t>
  </si>
  <si>
    <t>дом 89</t>
  </si>
  <si>
    <t>ул.Центральная, 125</t>
  </si>
  <si>
    <t>электричество, до школы 4,5 км, до СДК 4.4, до почты 4.5 км, есть магазин 500 м.</t>
  </si>
  <si>
    <t>дом 156</t>
  </si>
  <si>
    <t>рядом лес, есть электричество</t>
  </si>
  <si>
    <t>Ленинская 5</t>
  </si>
  <si>
    <t>Ленинская 9</t>
  </si>
  <si>
    <t>дом 123</t>
  </si>
  <si>
    <t>деревня Грабники</t>
  </si>
  <si>
    <t>ул.Ленинская 1</t>
  </si>
  <si>
    <t>ул. Ленинская 5</t>
  </si>
  <si>
    <t>д.Забродье</t>
  </si>
  <si>
    <t>дом 8</t>
  </si>
  <si>
    <t>Есть электричество, связь, лес, втолавка</t>
  </si>
  <si>
    <t>д.Млынок</t>
  </si>
  <si>
    <t>дом 3</t>
  </si>
  <si>
    <t>Есть электричество, связь, лес, автолавка</t>
  </si>
  <si>
    <t>дом 9</t>
  </si>
  <si>
    <t>аг. Новоселки</t>
  </si>
  <si>
    <t>ул.Советская 62</t>
  </si>
  <si>
    <t xml:space="preserve">Деревня оснащена социальнокультурными и торговыми объектами, водопроводом, </t>
  </si>
  <si>
    <t>ул.Советская 57</t>
  </si>
  <si>
    <t>Советская 127</t>
  </si>
  <si>
    <t>ул.Советская 157</t>
  </si>
  <si>
    <t>ул.Советская 168</t>
  </si>
  <si>
    <t>ул.Советская 176</t>
  </si>
  <si>
    <t>ул.Лесная 15</t>
  </si>
  <si>
    <t>ул.Советская 135</t>
  </si>
  <si>
    <t>ул.Гуринская 22</t>
  </si>
  <si>
    <t>ул.Колхознпая 2</t>
  </si>
  <si>
    <t>ул.Гуринская 33</t>
  </si>
  <si>
    <t>итого 12 участков</t>
  </si>
  <si>
    <t>д.Новые Головчицы</t>
  </si>
  <si>
    <t xml:space="preserve"> Есть лес, деревня оснащена необходимыми социальнокультурными и торговыми объекта</t>
  </si>
  <si>
    <t>Есть лес, деревня оснащена необходимыми социальнокультурными и торговыми объекта</t>
  </si>
  <si>
    <t>ул.Центральная 42</t>
  </si>
  <si>
    <t>д.Старые Головчицы</t>
  </si>
  <si>
    <t>дом 1</t>
  </si>
  <si>
    <t>Север района, деревня оснащена необходимыми социальнокультурными и торговыми объектами, есть лес</t>
  </si>
  <si>
    <t>д.Рекорд</t>
  </si>
  <si>
    <t>ул.Садовая дом 21</t>
  </si>
  <si>
    <t>ул.Садовая дом 11</t>
  </si>
  <si>
    <t>ул.Садовая 8</t>
  </si>
  <si>
    <t>ул.Садовая 16</t>
  </si>
  <si>
    <t>ул.Садовая дом 5</t>
  </si>
  <si>
    <t>ул.Садовая дом 31</t>
  </si>
  <si>
    <t>итого 6 участков</t>
  </si>
  <si>
    <t>д.Проходы</t>
  </si>
  <si>
    <t>дом 14</t>
  </si>
  <si>
    <t>дом 11</t>
  </si>
  <si>
    <t>дом 18</t>
  </si>
  <si>
    <t>Центральная 23</t>
  </si>
  <si>
    <t>Центральная 24</t>
  </si>
  <si>
    <t>Северная 2</t>
  </si>
  <si>
    <t>Северная 4</t>
  </si>
  <si>
    <t>дом 28</t>
  </si>
  <si>
    <t>итого по сельсовету 57 участков</t>
  </si>
  <si>
    <t>итого 14 участков</t>
  </si>
  <si>
    <t>ул.Центральная 21А</t>
  </si>
  <si>
    <t>ул.Центральная 21Б</t>
  </si>
  <si>
    <t>ул.Центральная 43А</t>
  </si>
  <si>
    <t>итого 8 участок</t>
  </si>
  <si>
    <t>ул.Октябрьская 10</t>
  </si>
  <si>
    <t>пер.Октябрьский 5</t>
  </si>
  <si>
    <t>Конковичский сельсовет</t>
  </si>
  <si>
    <t>ул. Центральная 25</t>
  </si>
  <si>
    <t>ул.Набережная 2</t>
  </si>
  <si>
    <t>ул.Набережная 14</t>
  </si>
  <si>
    <t>пер.Песочный 1</t>
  </si>
  <si>
    <t>пер.Сочный, 1а</t>
  </si>
  <si>
    <t>пер.Песочный, 4</t>
  </si>
  <si>
    <t>пер.Песочный, 7</t>
  </si>
  <si>
    <t>пер.Песочный 8</t>
  </si>
  <si>
    <t>пер.Песочный 12</t>
  </si>
  <si>
    <t>пер.Лесной, 10</t>
  </si>
  <si>
    <t>27 участков</t>
  </si>
  <si>
    <t>ул.Советская, 9</t>
  </si>
  <si>
    <t>итого 5 участка</t>
  </si>
  <si>
    <t>33 участка всего</t>
  </si>
  <si>
    <t>ул.Гагарина, 40</t>
  </si>
  <si>
    <t>итого 32 земельных участков</t>
  </si>
  <si>
    <t>Наименование сельского населенного пункта</t>
  </si>
  <si>
    <t>ул.Набережная, 10А</t>
  </si>
  <si>
    <t>пер.Школьный 5А</t>
  </si>
  <si>
    <t>пер.Школьный 7А</t>
  </si>
  <si>
    <t>ул.Первомайская 12</t>
  </si>
  <si>
    <t>ул.Первомайская 20А</t>
  </si>
  <si>
    <t>ул.Первомайская, 36А</t>
  </si>
  <si>
    <t>в деревне есть магазин, фап, рядом протекает река, все в пределах 1,5 км(участок будет предоставлен победителю аукциона)</t>
  </si>
  <si>
    <t>в деревне есть магазин, фап, рядом протекает река, все в пределах 1,5 км (участок будет предоставлен победителю аукциона)</t>
  </si>
  <si>
    <t>автодорога 250 м, р.Припять 600 м, торговля и услуги в пределах 1 км.</t>
  </si>
  <si>
    <t>земельный участок будет предоставлен с аукциона</t>
  </si>
  <si>
    <r>
      <t xml:space="preserve">магазин, клуб, автобусная остановка 200 м, фап 250 м, </t>
    </r>
    <r>
      <rPr>
        <b/>
        <sz val="7"/>
        <rFont val="Times New Roman"/>
        <family val="1"/>
      </rPr>
      <t>(участок будет предоставлен победителю аукциона)</t>
    </r>
  </si>
  <si>
    <r>
      <t>магазин, клуб, автобусная остановка 200 м, фап 250 м,</t>
    </r>
    <r>
      <rPr>
        <b/>
        <sz val="7"/>
        <rFont val="Times New Roman"/>
        <family val="1"/>
      </rPr>
      <t xml:space="preserve"> (участок будет предоставлен победителю аукциона)</t>
    </r>
  </si>
  <si>
    <t>ул. Центральная 9</t>
  </si>
  <si>
    <t>ул.Энгельса, 16</t>
  </si>
  <si>
    <t>ул.Нагорная, 8</t>
  </si>
  <si>
    <t>ул.Луговая, 7</t>
  </si>
  <si>
    <t>21 участка</t>
  </si>
  <si>
    <t>итого 86 участков</t>
  </si>
  <si>
    <t>Школьная 14</t>
  </si>
  <si>
    <t>итого 10 участков</t>
  </si>
  <si>
    <t>36 участков всего</t>
  </si>
  <si>
    <t>итого по сельсовету 18 участков</t>
  </si>
  <si>
    <t>итого 417 участков</t>
  </si>
  <si>
    <r>
      <t xml:space="preserve">Информация о наличии свободных (незанятых) земельных участках, которые могут быть предоставлены гражданам для строительства и обслуживания жилого дома в сельских населенных пунктах и гпКопаткевичи Петриковского района по состоянию на </t>
    </r>
    <r>
      <rPr>
        <b/>
        <sz val="9"/>
        <rFont val="Times New Roman"/>
        <family val="1"/>
      </rPr>
      <t>15.01.2017 года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</si>
</sst>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">
    <font>
      <sz val="10"/>
      <name val="Arial"/>
      <family val="0"/>
    </font>
    <font>
      <sz val="8"/>
      <name val="Arial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"/>
      <family val="0"/>
    </font>
    <font>
      <b/>
      <u val="single"/>
      <sz val="7"/>
      <name val="Times New Roman"/>
      <family val="1"/>
    </font>
    <font>
      <b/>
      <sz val="7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vertical="distributed" wrapText="1"/>
    </xf>
    <xf numFmtId="0" fontId="3" fillId="0" borderId="2" xfId="0" applyFont="1" applyFill="1" applyBorder="1" applyAlignment="1">
      <alignment vertical="distributed" wrapText="1"/>
    </xf>
    <xf numFmtId="0" fontId="2" fillId="0" borderId="3" xfId="0" applyFont="1" applyFill="1" applyBorder="1" applyAlignment="1">
      <alignment vertical="distributed" wrapText="1"/>
    </xf>
    <xf numFmtId="0" fontId="3" fillId="0" borderId="3" xfId="0" applyFont="1" applyFill="1" applyBorder="1" applyAlignment="1">
      <alignment vertical="distributed" wrapText="1"/>
    </xf>
    <xf numFmtId="0" fontId="3" fillId="2" borderId="1" xfId="0" applyFont="1" applyFill="1" applyBorder="1" applyAlignment="1">
      <alignment vertical="distributed" wrapText="1"/>
    </xf>
    <xf numFmtId="0" fontId="3" fillId="2" borderId="3" xfId="0" applyFont="1" applyFill="1" applyBorder="1" applyAlignment="1">
      <alignment vertical="distributed" wrapText="1"/>
    </xf>
    <xf numFmtId="0" fontId="3" fillId="0" borderId="4" xfId="0" applyFont="1" applyFill="1" applyBorder="1" applyAlignment="1">
      <alignment vertical="distributed" wrapText="1"/>
    </xf>
    <xf numFmtId="0" fontId="4" fillId="0" borderId="2" xfId="0" applyFont="1" applyBorder="1" applyAlignment="1">
      <alignment vertical="distributed" wrapText="1"/>
    </xf>
    <xf numFmtId="0" fontId="2" fillId="2" borderId="3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0" fontId="4" fillId="0" borderId="3" xfId="0" applyFont="1" applyBorder="1" applyAlignment="1">
      <alignment vertical="distributed" wrapText="1"/>
    </xf>
    <xf numFmtId="0" fontId="2" fillId="0" borderId="2" xfId="0" applyFont="1" applyFill="1" applyBorder="1" applyAlignment="1">
      <alignment vertical="distributed" wrapText="1"/>
    </xf>
    <xf numFmtId="0" fontId="2" fillId="0" borderId="5" xfId="0" applyFont="1" applyFill="1" applyBorder="1" applyAlignment="1">
      <alignment vertical="distributed" wrapText="1"/>
    </xf>
    <xf numFmtId="0" fontId="3" fillId="2" borderId="5" xfId="0" applyFont="1" applyFill="1" applyBorder="1" applyAlignment="1">
      <alignment vertical="distributed" wrapText="1"/>
    </xf>
    <xf numFmtId="0" fontId="2" fillId="0" borderId="4" xfId="0" applyFont="1" applyFill="1" applyBorder="1" applyAlignment="1">
      <alignment vertical="distributed" wrapText="1"/>
    </xf>
    <xf numFmtId="0" fontId="6" fillId="0" borderId="1" xfId="0" applyFont="1" applyBorder="1" applyAlignment="1">
      <alignment vertical="distributed" wrapText="1"/>
    </xf>
    <xf numFmtId="49" fontId="2" fillId="0" borderId="3" xfId="0" applyNumberFormat="1" applyFont="1" applyFill="1" applyBorder="1" applyAlignment="1">
      <alignment vertical="distributed" wrapText="1"/>
    </xf>
    <xf numFmtId="0" fontId="3" fillId="0" borderId="0" xfId="0" applyFont="1" applyFill="1" applyBorder="1" applyAlignment="1">
      <alignment vertical="distributed" wrapText="1"/>
    </xf>
    <xf numFmtId="2" fontId="3" fillId="0" borderId="3" xfId="0" applyNumberFormat="1" applyFont="1" applyFill="1" applyBorder="1" applyAlignment="1">
      <alignment vertical="distributed" wrapText="1"/>
    </xf>
    <xf numFmtId="2" fontId="2" fillId="0" borderId="3" xfId="0" applyNumberFormat="1" applyFont="1" applyFill="1" applyBorder="1" applyAlignment="1">
      <alignment vertical="distributed" wrapText="1"/>
    </xf>
    <xf numFmtId="2" fontId="3" fillId="2" borderId="3" xfId="0" applyNumberFormat="1" applyFont="1" applyFill="1" applyBorder="1" applyAlignment="1">
      <alignment vertical="distributed" wrapText="1"/>
    </xf>
    <xf numFmtId="2" fontId="2" fillId="0" borderId="5" xfId="0" applyNumberFormat="1" applyFont="1" applyFill="1" applyBorder="1" applyAlignment="1">
      <alignment vertical="distributed" wrapText="1"/>
    </xf>
    <xf numFmtId="2" fontId="3" fillId="0" borderId="5" xfId="0" applyNumberFormat="1" applyFont="1" applyFill="1" applyBorder="1" applyAlignment="1">
      <alignment vertical="distributed" wrapText="1"/>
    </xf>
    <xf numFmtId="2" fontId="3" fillId="2" borderId="5" xfId="0" applyNumberFormat="1" applyFont="1" applyFill="1" applyBorder="1" applyAlignment="1">
      <alignment vertical="distributed" wrapText="1"/>
    </xf>
    <xf numFmtId="2" fontId="5" fillId="0" borderId="3" xfId="0" applyNumberFormat="1" applyFont="1" applyFill="1" applyBorder="1" applyAlignment="1">
      <alignment vertical="distributed" wrapText="1"/>
    </xf>
    <xf numFmtId="2" fontId="3" fillId="0" borderId="0" xfId="0" applyNumberFormat="1" applyFont="1" applyFill="1" applyBorder="1" applyAlignment="1">
      <alignment vertical="distributed" wrapText="1"/>
    </xf>
    <xf numFmtId="0" fontId="3" fillId="0" borderId="6" xfId="0" applyFont="1" applyFill="1" applyBorder="1" applyAlignment="1">
      <alignment vertical="distributed" wrapText="1"/>
    </xf>
    <xf numFmtId="0" fontId="3" fillId="0" borderId="1" xfId="0" applyFont="1" applyFill="1" applyBorder="1" applyAlignment="1">
      <alignment vertical="distributed" wrapText="1"/>
    </xf>
    <xf numFmtId="0" fontId="3" fillId="0" borderId="2" xfId="0" applyFont="1" applyFill="1" applyBorder="1" applyAlignment="1">
      <alignment vertical="distributed" wrapText="1"/>
    </xf>
    <xf numFmtId="0" fontId="3" fillId="2" borderId="1" xfId="0" applyFont="1" applyFill="1" applyBorder="1" applyAlignment="1">
      <alignment vertical="distributed" wrapText="1"/>
    </xf>
    <xf numFmtId="0" fontId="3" fillId="2" borderId="2" xfId="0" applyFont="1" applyFill="1" applyBorder="1" applyAlignment="1">
      <alignment vertical="distributed" wrapText="1"/>
    </xf>
    <xf numFmtId="0" fontId="3" fillId="0" borderId="4" xfId="0" applyFont="1" applyFill="1" applyBorder="1" applyAlignment="1">
      <alignment vertical="distributed" wrapText="1"/>
    </xf>
    <xf numFmtId="0" fontId="7" fillId="0" borderId="7" xfId="0" applyFont="1" applyFill="1" applyBorder="1" applyAlignment="1">
      <alignment horizontal="center" vertical="distributed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2"/>
  <sheetViews>
    <sheetView tabSelected="1" workbookViewId="0" topLeftCell="A1">
      <selection activeCell="I6" sqref="I6"/>
    </sheetView>
  </sheetViews>
  <sheetFormatPr defaultColWidth="9.140625" defaultRowHeight="12.75"/>
  <cols>
    <col min="1" max="1" width="13.8515625" style="1" customWidth="1"/>
    <col min="2" max="2" width="13.421875" style="1" customWidth="1"/>
    <col min="3" max="3" width="10.7109375" style="1" customWidth="1"/>
    <col min="4" max="4" width="32.28125" style="1" customWidth="1"/>
    <col min="5" max="6" width="9.140625" style="1" customWidth="1"/>
  </cols>
  <sheetData>
    <row r="1" spans="1:4" ht="40.5" customHeight="1">
      <c r="A1" s="34" t="s">
        <v>643</v>
      </c>
      <c r="B1" s="34"/>
      <c r="C1" s="34"/>
      <c r="D1" s="34"/>
    </row>
    <row r="2" spans="1:4" ht="32.25" customHeight="1">
      <c r="A2" s="5" t="s">
        <v>619</v>
      </c>
      <c r="B2" s="5" t="s">
        <v>0</v>
      </c>
      <c r="C2" s="20" t="s">
        <v>1</v>
      </c>
      <c r="D2" s="5" t="s">
        <v>7</v>
      </c>
    </row>
    <row r="3" spans="1:4" ht="12.75">
      <c r="A3" s="29" t="s">
        <v>8</v>
      </c>
      <c r="B3" s="29"/>
      <c r="C3" s="29"/>
      <c r="D3" s="30"/>
    </row>
    <row r="4" spans="1:4" ht="31.5">
      <c r="A4" s="4" t="s">
        <v>9</v>
      </c>
      <c r="B4" s="4" t="s">
        <v>10</v>
      </c>
      <c r="C4" s="21">
        <v>0.15</v>
      </c>
      <c r="D4" s="4" t="s">
        <v>11</v>
      </c>
    </row>
    <row r="5" spans="1:4" ht="31.5">
      <c r="A5" s="4"/>
      <c r="B5" s="4" t="s">
        <v>12</v>
      </c>
      <c r="C5" s="21">
        <v>0.11</v>
      </c>
      <c r="D5" s="4" t="s">
        <v>11</v>
      </c>
    </row>
    <row r="6" spans="1:4" ht="31.5">
      <c r="A6" s="4"/>
      <c r="B6" s="4" t="s">
        <v>13</v>
      </c>
      <c r="C6" s="21">
        <v>0.15</v>
      </c>
      <c r="D6" s="4" t="s">
        <v>11</v>
      </c>
    </row>
    <row r="7" spans="1:4" ht="31.5">
      <c r="A7" s="4"/>
      <c r="B7" s="4" t="s">
        <v>14</v>
      </c>
      <c r="C7" s="21">
        <v>0.15</v>
      </c>
      <c r="D7" s="4" t="s">
        <v>11</v>
      </c>
    </row>
    <row r="8" spans="1:4" ht="21">
      <c r="A8" s="4"/>
      <c r="B8" s="4" t="s">
        <v>15</v>
      </c>
      <c r="C8" s="21">
        <v>0.15</v>
      </c>
      <c r="D8" s="4" t="s">
        <v>16</v>
      </c>
    </row>
    <row r="9" spans="1:4" ht="20.25" customHeight="1">
      <c r="A9" s="4"/>
      <c r="B9" s="4" t="s">
        <v>17</v>
      </c>
      <c r="C9" s="21">
        <v>0.15</v>
      </c>
      <c r="D9" s="4" t="s">
        <v>18</v>
      </c>
    </row>
    <row r="10" spans="1:4" ht="24.75" customHeight="1">
      <c r="A10" s="4"/>
      <c r="B10" s="4" t="s">
        <v>19</v>
      </c>
      <c r="C10" s="21">
        <v>0.15</v>
      </c>
      <c r="D10" s="4" t="s">
        <v>18</v>
      </c>
    </row>
    <row r="11" spans="1:4" ht="21">
      <c r="A11" s="4"/>
      <c r="B11" s="4" t="s">
        <v>20</v>
      </c>
      <c r="C11" s="21">
        <v>0.15</v>
      </c>
      <c r="D11" s="4" t="s">
        <v>16</v>
      </c>
    </row>
    <row r="12" spans="1:4" ht="21">
      <c r="A12" s="4"/>
      <c r="B12" s="4" t="s">
        <v>21</v>
      </c>
      <c r="C12" s="21">
        <v>0.15</v>
      </c>
      <c r="D12" s="4" t="s">
        <v>16</v>
      </c>
    </row>
    <row r="13" spans="1:4" ht="21">
      <c r="A13" s="4"/>
      <c r="B13" s="4" t="s">
        <v>23</v>
      </c>
      <c r="C13" s="21">
        <v>0.15</v>
      </c>
      <c r="D13" s="4" t="s">
        <v>22</v>
      </c>
    </row>
    <row r="14" spans="1:4" ht="21">
      <c r="A14" s="4"/>
      <c r="B14" s="4" t="s">
        <v>24</v>
      </c>
      <c r="C14" s="21">
        <v>0.23</v>
      </c>
      <c r="D14" s="4" t="s">
        <v>22</v>
      </c>
    </row>
    <row r="15" spans="1:4" ht="21">
      <c r="A15" s="4"/>
      <c r="B15" s="4" t="s">
        <v>25</v>
      </c>
      <c r="C15" s="21">
        <v>0.15</v>
      </c>
      <c r="D15" s="4" t="s">
        <v>22</v>
      </c>
    </row>
    <row r="16" spans="1:4" ht="21">
      <c r="A16" s="4"/>
      <c r="B16" s="4" t="s">
        <v>26</v>
      </c>
      <c r="C16" s="21">
        <v>0.15</v>
      </c>
      <c r="D16" s="4" t="s">
        <v>16</v>
      </c>
    </row>
    <row r="17" spans="1:4" ht="21">
      <c r="A17" s="4"/>
      <c r="B17" s="4" t="s">
        <v>27</v>
      </c>
      <c r="C17" s="21">
        <v>0.15</v>
      </c>
      <c r="D17" s="4" t="s">
        <v>28</v>
      </c>
    </row>
    <row r="18" spans="1:4" ht="12.75">
      <c r="A18" s="4"/>
      <c r="B18" s="4" t="s">
        <v>29</v>
      </c>
      <c r="C18" s="21">
        <v>0.15</v>
      </c>
      <c r="D18" s="4" t="s">
        <v>30</v>
      </c>
    </row>
    <row r="19" spans="1:4" ht="21">
      <c r="A19" s="4"/>
      <c r="B19" s="4" t="s">
        <v>31</v>
      </c>
      <c r="C19" s="21">
        <v>0.15</v>
      </c>
      <c r="D19" s="4" t="s">
        <v>32</v>
      </c>
    </row>
    <row r="20" spans="1:4" ht="12.75">
      <c r="A20" s="4"/>
      <c r="B20" s="4" t="s">
        <v>33</v>
      </c>
      <c r="C20" s="21">
        <v>0.15</v>
      </c>
      <c r="D20" s="4" t="s">
        <v>34</v>
      </c>
    </row>
    <row r="21" spans="1:4" ht="21">
      <c r="A21" s="4"/>
      <c r="B21" s="4" t="s">
        <v>35</v>
      </c>
      <c r="C21" s="21">
        <v>0.15</v>
      </c>
      <c r="D21" s="4" t="s">
        <v>34</v>
      </c>
    </row>
    <row r="22" spans="1:4" ht="12.75">
      <c r="A22" s="4"/>
      <c r="B22" s="4" t="s">
        <v>36</v>
      </c>
      <c r="C22" s="21">
        <v>0.15</v>
      </c>
      <c r="D22" s="4" t="s">
        <v>34</v>
      </c>
    </row>
    <row r="23" spans="1:4" ht="12.75">
      <c r="A23" s="4"/>
      <c r="B23" s="4" t="s">
        <v>37</v>
      </c>
      <c r="C23" s="21">
        <v>0.15</v>
      </c>
      <c r="D23" s="4" t="s">
        <v>34</v>
      </c>
    </row>
    <row r="24" spans="1:4" ht="21">
      <c r="A24" s="4"/>
      <c r="B24" s="4" t="s">
        <v>38</v>
      </c>
      <c r="C24" s="21">
        <v>0.15</v>
      </c>
      <c r="D24" s="4" t="s">
        <v>39</v>
      </c>
    </row>
    <row r="25" spans="1:4" ht="12.75">
      <c r="A25" s="5" t="s">
        <v>2</v>
      </c>
      <c r="B25" s="5" t="s">
        <v>636</v>
      </c>
      <c r="C25" s="20">
        <f>SUM(C4:C24)</f>
        <v>3.189999999999999</v>
      </c>
      <c r="D25" s="4"/>
    </row>
    <row r="26" spans="1:4" ht="21">
      <c r="A26" s="4" t="s">
        <v>40</v>
      </c>
      <c r="B26" s="4" t="s">
        <v>41</v>
      </c>
      <c r="C26" s="21">
        <v>0.25</v>
      </c>
      <c r="D26" s="4" t="s">
        <v>42</v>
      </c>
    </row>
    <row r="27" spans="1:4" ht="21">
      <c r="A27" s="4"/>
      <c r="B27" s="4" t="s">
        <v>43</v>
      </c>
      <c r="C27" s="21">
        <v>0.2</v>
      </c>
      <c r="D27" s="4" t="s">
        <v>42</v>
      </c>
    </row>
    <row r="28" spans="1:4" ht="21">
      <c r="A28" s="4"/>
      <c r="B28" s="4" t="s">
        <v>44</v>
      </c>
      <c r="C28" s="21">
        <v>0.18</v>
      </c>
      <c r="D28" s="4" t="s">
        <v>42</v>
      </c>
    </row>
    <row r="29" spans="1:4" ht="21">
      <c r="A29" s="4"/>
      <c r="B29" s="4" t="s">
        <v>45</v>
      </c>
      <c r="C29" s="21">
        <v>0.25</v>
      </c>
      <c r="D29" s="4" t="s">
        <v>42</v>
      </c>
    </row>
    <row r="30" spans="1:4" ht="21">
      <c r="A30" s="4"/>
      <c r="B30" s="4" t="s">
        <v>46</v>
      </c>
      <c r="C30" s="21">
        <v>0.2</v>
      </c>
      <c r="D30" s="4" t="s">
        <v>42</v>
      </c>
    </row>
    <row r="31" spans="1:4" ht="21">
      <c r="A31" s="4"/>
      <c r="B31" s="4" t="s">
        <v>47</v>
      </c>
      <c r="C31" s="21">
        <v>0.25</v>
      </c>
      <c r="D31" s="4" t="s">
        <v>42</v>
      </c>
    </row>
    <row r="32" spans="1:4" ht="21">
      <c r="A32" s="4"/>
      <c r="B32" s="4" t="s">
        <v>48</v>
      </c>
      <c r="C32" s="21">
        <v>0.2</v>
      </c>
      <c r="D32" s="4" t="s">
        <v>42</v>
      </c>
    </row>
    <row r="33" spans="1:4" ht="21">
      <c r="A33" s="4"/>
      <c r="B33" s="4" t="s">
        <v>49</v>
      </c>
      <c r="C33" s="21">
        <v>0.2</v>
      </c>
      <c r="D33" s="4" t="s">
        <v>42</v>
      </c>
    </row>
    <row r="34" spans="1:4" ht="21">
      <c r="A34" s="4"/>
      <c r="B34" s="4" t="s">
        <v>50</v>
      </c>
      <c r="C34" s="21">
        <v>0.25</v>
      </c>
      <c r="D34" s="4" t="s">
        <v>42</v>
      </c>
    </row>
    <row r="35" spans="1:4" ht="21">
      <c r="A35" s="4"/>
      <c r="B35" s="4" t="s">
        <v>51</v>
      </c>
      <c r="C35" s="21">
        <v>0.15</v>
      </c>
      <c r="D35" s="4" t="s">
        <v>42</v>
      </c>
    </row>
    <row r="36" spans="1:4" ht="21">
      <c r="A36" s="4"/>
      <c r="B36" s="4" t="s">
        <v>52</v>
      </c>
      <c r="C36" s="21">
        <v>0.25</v>
      </c>
      <c r="D36" s="4" t="s">
        <v>42</v>
      </c>
    </row>
    <row r="37" spans="1:4" ht="21">
      <c r="A37" s="4"/>
      <c r="B37" s="4" t="s">
        <v>53</v>
      </c>
      <c r="C37" s="21">
        <v>0.15</v>
      </c>
      <c r="D37" s="4" t="s">
        <v>54</v>
      </c>
    </row>
    <row r="38" spans="1:4" ht="21">
      <c r="A38" s="4"/>
      <c r="B38" s="4" t="s">
        <v>55</v>
      </c>
      <c r="C38" s="21">
        <v>0.25</v>
      </c>
      <c r="D38" s="4" t="s">
        <v>54</v>
      </c>
    </row>
    <row r="39" spans="1:4" ht="21">
      <c r="A39" s="4"/>
      <c r="B39" s="4" t="s">
        <v>56</v>
      </c>
      <c r="C39" s="21">
        <v>0.25</v>
      </c>
      <c r="D39" s="4" t="s">
        <v>54</v>
      </c>
    </row>
    <row r="40" spans="1:4" ht="21">
      <c r="A40" s="4"/>
      <c r="B40" s="4" t="s">
        <v>57</v>
      </c>
      <c r="C40" s="21">
        <v>0.25</v>
      </c>
      <c r="D40" s="4" t="s">
        <v>54</v>
      </c>
    </row>
    <row r="41" spans="1:4" ht="21">
      <c r="A41" s="4"/>
      <c r="B41" s="4" t="s">
        <v>58</v>
      </c>
      <c r="C41" s="21">
        <v>0.17</v>
      </c>
      <c r="D41" s="4" t="s">
        <v>54</v>
      </c>
    </row>
    <row r="42" spans="1:4" ht="21">
      <c r="A42" s="4"/>
      <c r="B42" s="4" t="s">
        <v>59</v>
      </c>
      <c r="C42" s="21">
        <v>0.2</v>
      </c>
      <c r="D42" s="4" t="s">
        <v>54</v>
      </c>
    </row>
    <row r="43" spans="1:4" ht="21">
      <c r="A43" s="4"/>
      <c r="B43" s="4" t="s">
        <v>60</v>
      </c>
      <c r="C43" s="21">
        <v>0.18</v>
      </c>
      <c r="D43" s="4" t="s">
        <v>54</v>
      </c>
    </row>
    <row r="44" spans="1:4" ht="21">
      <c r="A44" s="4"/>
      <c r="B44" s="4" t="s">
        <v>61</v>
      </c>
      <c r="C44" s="21">
        <v>0.2</v>
      </c>
      <c r="D44" s="4" t="s">
        <v>54</v>
      </c>
    </row>
    <row r="45" spans="1:4" ht="21">
      <c r="A45" s="4"/>
      <c r="B45" s="4" t="s">
        <v>62</v>
      </c>
      <c r="C45" s="21">
        <v>0.15</v>
      </c>
      <c r="D45" s="4" t="s">
        <v>54</v>
      </c>
    </row>
    <row r="46" spans="1:4" ht="21">
      <c r="A46" s="4"/>
      <c r="B46" s="4" t="s">
        <v>63</v>
      </c>
      <c r="C46" s="21">
        <v>0.25</v>
      </c>
      <c r="D46" s="4" t="s">
        <v>54</v>
      </c>
    </row>
    <row r="47" spans="1:4" ht="21">
      <c r="A47" s="4"/>
      <c r="B47" s="4" t="s">
        <v>64</v>
      </c>
      <c r="C47" s="21">
        <v>0.25</v>
      </c>
      <c r="D47" s="4" t="s">
        <v>54</v>
      </c>
    </row>
    <row r="48" spans="1:4" ht="21">
      <c r="A48" s="4"/>
      <c r="B48" s="4" t="s">
        <v>65</v>
      </c>
      <c r="C48" s="21">
        <v>0.25</v>
      </c>
      <c r="D48" s="4" t="s">
        <v>54</v>
      </c>
    </row>
    <row r="49" spans="1:4" ht="21">
      <c r="A49" s="4"/>
      <c r="B49" s="4" t="s">
        <v>66</v>
      </c>
      <c r="C49" s="21">
        <v>0.25</v>
      </c>
      <c r="D49" s="4" t="s">
        <v>54</v>
      </c>
    </row>
    <row r="50" spans="1:4" ht="21">
      <c r="A50" s="4"/>
      <c r="B50" s="4" t="s">
        <v>67</v>
      </c>
      <c r="C50" s="21">
        <v>0.25</v>
      </c>
      <c r="D50" s="4" t="s">
        <v>54</v>
      </c>
    </row>
    <row r="51" spans="1:4" ht="21">
      <c r="A51" s="4"/>
      <c r="B51" s="4" t="s">
        <v>68</v>
      </c>
      <c r="C51" s="21">
        <v>0.25</v>
      </c>
      <c r="D51" s="4" t="s">
        <v>69</v>
      </c>
    </row>
    <row r="52" spans="1:4" ht="21">
      <c r="A52" s="4"/>
      <c r="B52" s="4" t="s">
        <v>70</v>
      </c>
      <c r="C52" s="21">
        <v>0.25</v>
      </c>
      <c r="D52" s="4" t="s">
        <v>69</v>
      </c>
    </row>
    <row r="53" spans="1:4" ht="21">
      <c r="A53" s="4"/>
      <c r="B53" s="4" t="s">
        <v>71</v>
      </c>
      <c r="C53" s="21">
        <v>0.25</v>
      </c>
      <c r="D53" s="4" t="s">
        <v>69</v>
      </c>
    </row>
    <row r="54" spans="1:4" ht="21">
      <c r="A54" s="4"/>
      <c r="B54" s="4" t="s">
        <v>72</v>
      </c>
      <c r="C54" s="21">
        <v>0.15</v>
      </c>
      <c r="D54" s="4" t="s">
        <v>69</v>
      </c>
    </row>
    <row r="55" spans="1:4" ht="21">
      <c r="A55" s="4"/>
      <c r="B55" s="4" t="s">
        <v>73</v>
      </c>
      <c r="C55" s="21">
        <v>0.2</v>
      </c>
      <c r="D55" s="4" t="s">
        <v>69</v>
      </c>
    </row>
    <row r="56" spans="1:4" ht="21">
      <c r="A56" s="4"/>
      <c r="B56" s="4" t="s">
        <v>74</v>
      </c>
      <c r="C56" s="21">
        <v>0.2</v>
      </c>
      <c r="D56" s="4" t="s">
        <v>69</v>
      </c>
    </row>
    <row r="57" spans="1:4" ht="21">
      <c r="A57" s="4"/>
      <c r="B57" s="4" t="s">
        <v>75</v>
      </c>
      <c r="C57" s="21">
        <v>0.25</v>
      </c>
      <c r="D57" s="4" t="s">
        <v>69</v>
      </c>
    </row>
    <row r="58" spans="1:4" ht="21">
      <c r="A58" s="4"/>
      <c r="B58" s="4" t="s">
        <v>76</v>
      </c>
      <c r="C58" s="21">
        <v>0.25</v>
      </c>
      <c r="D58" s="4" t="s">
        <v>69</v>
      </c>
    </row>
    <row r="59" spans="1:4" ht="21">
      <c r="A59" s="4"/>
      <c r="B59" s="4" t="s">
        <v>77</v>
      </c>
      <c r="C59" s="21">
        <v>0.2</v>
      </c>
      <c r="D59" s="4" t="s">
        <v>69</v>
      </c>
    </row>
    <row r="60" spans="1:4" ht="21">
      <c r="A60" s="4"/>
      <c r="B60" s="4" t="s">
        <v>78</v>
      </c>
      <c r="C60" s="21">
        <v>0.15</v>
      </c>
      <c r="D60" s="4" t="s">
        <v>69</v>
      </c>
    </row>
    <row r="61" spans="1:4" ht="21">
      <c r="A61" s="4"/>
      <c r="B61" s="4" t="s">
        <v>79</v>
      </c>
      <c r="C61" s="21">
        <v>0.25</v>
      </c>
      <c r="D61" s="4" t="s">
        <v>69</v>
      </c>
    </row>
    <row r="62" spans="1:4" ht="21">
      <c r="A62" s="4"/>
      <c r="B62" s="4" t="s">
        <v>80</v>
      </c>
      <c r="C62" s="21">
        <v>0.25</v>
      </c>
      <c r="D62" s="4" t="s">
        <v>69</v>
      </c>
    </row>
    <row r="63" spans="1:4" ht="12.75">
      <c r="A63" s="5" t="s">
        <v>2</v>
      </c>
      <c r="B63" s="5" t="s">
        <v>81</v>
      </c>
      <c r="C63" s="20">
        <f>SUM(C26:C62)</f>
        <v>8.080000000000002</v>
      </c>
      <c r="D63" s="4"/>
    </row>
    <row r="64" spans="1:4" ht="12.75">
      <c r="A64" s="4" t="s">
        <v>82</v>
      </c>
      <c r="B64" s="4" t="s">
        <v>83</v>
      </c>
      <c r="C64" s="21">
        <v>0.25</v>
      </c>
      <c r="D64" s="4" t="s">
        <v>84</v>
      </c>
    </row>
    <row r="65" spans="1:4" ht="12.75">
      <c r="A65" s="5" t="s">
        <v>85</v>
      </c>
      <c r="B65" s="5" t="s">
        <v>86</v>
      </c>
      <c r="C65" s="20">
        <v>0.25</v>
      </c>
      <c r="D65" s="4"/>
    </row>
    <row r="66" spans="1:4" ht="21">
      <c r="A66" s="4" t="s">
        <v>87</v>
      </c>
      <c r="B66" s="4" t="s">
        <v>175</v>
      </c>
      <c r="C66" s="21">
        <v>0.15</v>
      </c>
      <c r="D66" s="4" t="s">
        <v>69</v>
      </c>
    </row>
    <row r="67" spans="1:4" ht="21">
      <c r="A67" s="4"/>
      <c r="B67" s="4" t="s">
        <v>93</v>
      </c>
      <c r="C67" s="21">
        <v>0.25</v>
      </c>
      <c r="D67" s="4" t="s">
        <v>69</v>
      </c>
    </row>
    <row r="68" spans="1:4" ht="21">
      <c r="A68" s="4"/>
      <c r="B68" s="4" t="s">
        <v>46</v>
      </c>
      <c r="C68" s="21">
        <v>0.2</v>
      </c>
      <c r="D68" s="4" t="s">
        <v>69</v>
      </c>
    </row>
    <row r="69" spans="1:4" ht="21">
      <c r="A69" s="4"/>
      <c r="B69" s="4" t="s">
        <v>94</v>
      </c>
      <c r="C69" s="21">
        <v>0.25</v>
      </c>
      <c r="D69" s="4" t="s">
        <v>69</v>
      </c>
    </row>
    <row r="70" spans="1:4" ht="21">
      <c r="A70" s="4"/>
      <c r="B70" s="4" t="s">
        <v>603</v>
      </c>
      <c r="C70" s="21">
        <v>0.15</v>
      </c>
      <c r="D70" s="4" t="s">
        <v>69</v>
      </c>
    </row>
    <row r="71" spans="1:4" ht="21">
      <c r="A71" s="4"/>
      <c r="B71" s="4" t="s">
        <v>53</v>
      </c>
      <c r="C71" s="21">
        <v>0.15</v>
      </c>
      <c r="D71" s="4" t="s">
        <v>69</v>
      </c>
    </row>
    <row r="72" spans="1:4" ht="21">
      <c r="A72" s="4"/>
      <c r="B72" s="4" t="s">
        <v>95</v>
      </c>
      <c r="C72" s="21">
        <v>0.15</v>
      </c>
      <c r="D72" s="4" t="s">
        <v>69</v>
      </c>
    </row>
    <row r="73" spans="1:4" ht="21">
      <c r="A73" s="4"/>
      <c r="B73" s="4" t="s">
        <v>604</v>
      </c>
      <c r="C73" s="21">
        <v>0.25</v>
      </c>
      <c r="D73" s="4" t="s">
        <v>69</v>
      </c>
    </row>
    <row r="74" spans="1:4" ht="21">
      <c r="A74" s="4"/>
      <c r="B74" s="4" t="s">
        <v>77</v>
      </c>
      <c r="C74" s="21">
        <v>0.1</v>
      </c>
      <c r="D74" s="4" t="s">
        <v>69</v>
      </c>
    </row>
    <row r="75" spans="1:4" ht="21">
      <c r="A75" s="4"/>
      <c r="B75" s="4" t="s">
        <v>88</v>
      </c>
      <c r="C75" s="21">
        <v>0.25</v>
      </c>
      <c r="D75" s="4" t="s">
        <v>69</v>
      </c>
    </row>
    <row r="76" spans="1:4" ht="21">
      <c r="A76" s="4"/>
      <c r="B76" s="4" t="s">
        <v>605</v>
      </c>
      <c r="C76" s="21">
        <v>0.25</v>
      </c>
      <c r="D76" s="4" t="s">
        <v>69</v>
      </c>
    </row>
    <row r="77" spans="1:4" ht="21">
      <c r="A77" s="4"/>
      <c r="B77" s="4" t="s">
        <v>523</v>
      </c>
      <c r="C77" s="21">
        <v>0.1</v>
      </c>
      <c r="D77" s="4" t="s">
        <v>69</v>
      </c>
    </row>
    <row r="78" spans="1:4" ht="21">
      <c r="A78" s="4"/>
      <c r="B78" s="4" t="s">
        <v>72</v>
      </c>
      <c r="C78" s="21">
        <v>0.25</v>
      </c>
      <c r="D78" s="4" t="s">
        <v>69</v>
      </c>
    </row>
    <row r="79" spans="1:4" ht="21">
      <c r="A79" s="4"/>
      <c r="B79" s="4" t="s">
        <v>73</v>
      </c>
      <c r="C79" s="21">
        <v>0.15</v>
      </c>
      <c r="D79" s="4" t="s">
        <v>69</v>
      </c>
    </row>
    <row r="80" spans="1:4" ht="21">
      <c r="A80" s="4"/>
      <c r="B80" s="4" t="s">
        <v>98</v>
      </c>
      <c r="C80" s="21">
        <v>0.1</v>
      </c>
      <c r="D80" s="4" t="s">
        <v>69</v>
      </c>
    </row>
    <row r="81" spans="1:4" ht="21">
      <c r="A81" s="4"/>
      <c r="B81" s="4" t="s">
        <v>89</v>
      </c>
      <c r="C81" s="21">
        <v>0.22</v>
      </c>
      <c r="D81" s="4" t="s">
        <v>69</v>
      </c>
    </row>
    <row r="82" spans="1:4" ht="21">
      <c r="A82" s="4"/>
      <c r="B82" s="4" t="s">
        <v>90</v>
      </c>
      <c r="C82" s="21">
        <v>0.15</v>
      </c>
      <c r="D82" s="4" t="s">
        <v>69</v>
      </c>
    </row>
    <row r="83" spans="1:4" ht="21">
      <c r="A83" s="4"/>
      <c r="B83" s="4" t="s">
        <v>91</v>
      </c>
      <c r="C83" s="21">
        <v>0.15</v>
      </c>
      <c r="D83" s="4" t="s">
        <v>69</v>
      </c>
    </row>
    <row r="84" spans="1:4" ht="21">
      <c r="A84" s="4"/>
      <c r="B84" s="4" t="s">
        <v>92</v>
      </c>
      <c r="C84" s="21">
        <v>0.25</v>
      </c>
      <c r="D84" s="4" t="s">
        <v>69</v>
      </c>
    </row>
    <row r="85" spans="1:4" ht="21">
      <c r="A85" s="4"/>
      <c r="B85" s="4" t="s">
        <v>606</v>
      </c>
      <c r="C85" s="21">
        <v>0.25</v>
      </c>
      <c r="D85" s="4" t="s">
        <v>69</v>
      </c>
    </row>
    <row r="86" spans="1:4" ht="21">
      <c r="A86" s="4"/>
      <c r="B86" s="4" t="s">
        <v>607</v>
      </c>
      <c r="C86" s="21">
        <v>0.1</v>
      </c>
      <c r="D86" s="4" t="s">
        <v>69</v>
      </c>
    </row>
    <row r="87" spans="1:4" ht="21">
      <c r="A87" s="4"/>
      <c r="B87" s="4" t="s">
        <v>608</v>
      </c>
      <c r="C87" s="21">
        <v>0.2</v>
      </c>
      <c r="D87" s="4" t="s">
        <v>69</v>
      </c>
    </row>
    <row r="88" spans="1:4" ht="21">
      <c r="A88" s="4"/>
      <c r="B88" s="4" t="s">
        <v>609</v>
      </c>
      <c r="C88" s="21">
        <v>0.15</v>
      </c>
      <c r="D88" s="4" t="s">
        <v>69</v>
      </c>
    </row>
    <row r="89" spans="1:4" ht="21">
      <c r="A89" s="4"/>
      <c r="B89" s="4" t="s">
        <v>610</v>
      </c>
      <c r="C89" s="21">
        <v>0.2</v>
      </c>
      <c r="D89" s="4" t="s">
        <v>69</v>
      </c>
    </row>
    <row r="90" spans="1:4" ht="21">
      <c r="A90" s="4"/>
      <c r="B90" s="4" t="s">
        <v>611</v>
      </c>
      <c r="C90" s="21">
        <v>0.25</v>
      </c>
      <c r="D90" s="4" t="s">
        <v>97</v>
      </c>
    </row>
    <row r="91" spans="1:4" ht="21">
      <c r="A91" s="4"/>
      <c r="B91" s="4" t="s">
        <v>96</v>
      </c>
      <c r="C91" s="21">
        <v>0.23</v>
      </c>
      <c r="D91" s="4" t="s">
        <v>97</v>
      </c>
    </row>
    <row r="92" spans="1:4" ht="21">
      <c r="A92" s="4"/>
      <c r="B92" s="4" t="s">
        <v>612</v>
      </c>
      <c r="C92" s="21">
        <v>0.15</v>
      </c>
      <c r="D92" s="4" t="s">
        <v>97</v>
      </c>
    </row>
    <row r="93" spans="1:4" ht="12.75">
      <c r="A93" s="5" t="s">
        <v>99</v>
      </c>
      <c r="B93" s="5" t="s">
        <v>613</v>
      </c>
      <c r="C93" s="20">
        <v>5.05</v>
      </c>
      <c r="D93" s="5"/>
    </row>
    <row r="94" spans="1:4" ht="12.75">
      <c r="A94" s="31" t="s">
        <v>637</v>
      </c>
      <c r="B94" s="32"/>
      <c r="C94" s="22">
        <f>C93+C63+C25+C65</f>
        <v>16.57</v>
      </c>
      <c r="D94" s="7"/>
    </row>
    <row r="95" spans="1:4" ht="12.75">
      <c r="A95" s="29" t="s">
        <v>100</v>
      </c>
      <c r="B95" s="29"/>
      <c r="C95" s="29"/>
      <c r="D95" s="30"/>
    </row>
    <row r="96" spans="1:4" ht="31.5">
      <c r="A96" s="4" t="s">
        <v>101</v>
      </c>
      <c r="B96" s="4" t="s">
        <v>617</v>
      </c>
      <c r="C96" s="21">
        <v>0.25</v>
      </c>
      <c r="D96" s="4" t="s">
        <v>103</v>
      </c>
    </row>
    <row r="97" spans="1:4" ht="31.5">
      <c r="A97" s="4"/>
      <c r="B97" s="4" t="s">
        <v>102</v>
      </c>
      <c r="C97" s="21">
        <v>0.25</v>
      </c>
      <c r="D97" s="4" t="s">
        <v>103</v>
      </c>
    </row>
    <row r="98" spans="1:4" ht="31.5">
      <c r="A98" s="4"/>
      <c r="B98" s="4" t="s">
        <v>104</v>
      </c>
      <c r="C98" s="21">
        <v>0.25</v>
      </c>
      <c r="D98" s="4" t="s">
        <v>103</v>
      </c>
    </row>
    <row r="99" spans="1:4" ht="31.5">
      <c r="A99" s="4"/>
      <c r="B99" s="4" t="s">
        <v>105</v>
      </c>
      <c r="C99" s="21">
        <v>0.25</v>
      </c>
      <c r="D99" s="4" t="s">
        <v>103</v>
      </c>
    </row>
    <row r="100" spans="1:4" ht="12.75">
      <c r="A100" s="4"/>
      <c r="B100" s="5" t="s">
        <v>125</v>
      </c>
      <c r="C100" s="20">
        <f>SUM(C97:C99)</f>
        <v>0.75</v>
      </c>
      <c r="D100" s="4"/>
    </row>
    <row r="101" spans="1:4" ht="31.5">
      <c r="A101" s="4" t="s">
        <v>107</v>
      </c>
      <c r="B101" s="4" t="s">
        <v>108</v>
      </c>
      <c r="C101" s="21">
        <v>0.25</v>
      </c>
      <c r="D101" s="4" t="s">
        <v>109</v>
      </c>
    </row>
    <row r="102" spans="1:4" ht="31.5">
      <c r="A102" s="4"/>
      <c r="B102" s="4" t="s">
        <v>110</v>
      </c>
      <c r="C102" s="21">
        <v>0.25</v>
      </c>
      <c r="D102" s="4" t="s">
        <v>109</v>
      </c>
    </row>
    <row r="103" spans="1:4" ht="31.5">
      <c r="A103" s="4"/>
      <c r="B103" s="4" t="s">
        <v>111</v>
      </c>
      <c r="C103" s="21">
        <v>0.25</v>
      </c>
      <c r="D103" s="4" t="s">
        <v>109</v>
      </c>
    </row>
    <row r="104" spans="1:4" ht="31.5">
      <c r="A104" s="4"/>
      <c r="B104" s="4" t="s">
        <v>112</v>
      </c>
      <c r="C104" s="21">
        <v>0.25</v>
      </c>
      <c r="D104" s="4" t="s">
        <v>109</v>
      </c>
    </row>
    <row r="105" spans="1:4" ht="31.5">
      <c r="A105" s="4"/>
      <c r="B105" s="4" t="s">
        <v>113</v>
      </c>
      <c r="C105" s="21">
        <v>0.25</v>
      </c>
      <c r="D105" s="4" t="s">
        <v>109</v>
      </c>
    </row>
    <row r="106" spans="1:4" ht="12.75">
      <c r="A106" s="29" t="s">
        <v>114</v>
      </c>
      <c r="B106" s="30"/>
      <c r="C106" s="20">
        <f>SUM(C101:C105)</f>
        <v>1.25</v>
      </c>
      <c r="D106" s="4"/>
    </row>
    <row r="107" spans="1:4" ht="31.5">
      <c r="A107" s="4" t="s">
        <v>115</v>
      </c>
      <c r="B107" s="4" t="s">
        <v>116</v>
      </c>
      <c r="C107" s="21">
        <v>0.25</v>
      </c>
      <c r="D107" s="4" t="s">
        <v>117</v>
      </c>
    </row>
    <row r="108" spans="1:4" ht="12.75">
      <c r="A108" s="5"/>
      <c r="B108" s="5" t="s">
        <v>118</v>
      </c>
      <c r="C108" s="20">
        <f>SUM(C107)</f>
        <v>0.25</v>
      </c>
      <c r="D108" s="5"/>
    </row>
    <row r="109" spans="1:4" ht="31.5">
      <c r="A109" s="4" t="s">
        <v>119</v>
      </c>
      <c r="B109" s="4" t="s">
        <v>120</v>
      </c>
      <c r="C109" s="21">
        <v>0.25</v>
      </c>
      <c r="D109" s="4" t="s">
        <v>121</v>
      </c>
    </row>
    <row r="110" spans="1:4" ht="31.5">
      <c r="A110" s="4"/>
      <c r="B110" s="4" t="s">
        <v>122</v>
      </c>
      <c r="C110" s="21">
        <v>0.15</v>
      </c>
      <c r="D110" s="4" t="s">
        <v>121</v>
      </c>
    </row>
    <row r="111" spans="1:4" ht="31.5">
      <c r="A111" s="4"/>
      <c r="B111" s="4" t="s">
        <v>123</v>
      </c>
      <c r="C111" s="21">
        <v>0.15</v>
      </c>
      <c r="D111" s="4" t="s">
        <v>121</v>
      </c>
    </row>
    <row r="112" spans="1:4" ht="31.5">
      <c r="A112" s="4"/>
      <c r="B112" s="4" t="s">
        <v>124</v>
      </c>
      <c r="C112" s="21">
        <v>0.15</v>
      </c>
      <c r="D112" s="4" t="s">
        <v>121</v>
      </c>
    </row>
    <row r="113" spans="1:4" ht="12.75">
      <c r="A113" s="33" t="s">
        <v>125</v>
      </c>
      <c r="B113" s="30"/>
      <c r="C113" s="20">
        <f>SUM(C109:C112)</f>
        <v>0.7000000000000001</v>
      </c>
      <c r="D113" s="4"/>
    </row>
    <row r="114" spans="1:4" ht="31.5">
      <c r="A114" s="4" t="s">
        <v>126</v>
      </c>
      <c r="B114" s="4" t="s">
        <v>127</v>
      </c>
      <c r="C114" s="21">
        <v>0.15</v>
      </c>
      <c r="D114" s="4" t="s">
        <v>121</v>
      </c>
    </row>
    <row r="115" spans="1:4" ht="12.75">
      <c r="A115" s="29" t="s">
        <v>128</v>
      </c>
      <c r="B115" s="30"/>
      <c r="C115" s="20">
        <f>SUM(C114)</f>
        <v>0.15</v>
      </c>
      <c r="D115" s="4"/>
    </row>
    <row r="116" spans="1:4" ht="42">
      <c r="A116" s="4" t="s">
        <v>129</v>
      </c>
      <c r="B116" s="4" t="s">
        <v>130</v>
      </c>
      <c r="C116" s="21">
        <v>0.125</v>
      </c>
      <c r="D116" s="4" t="s">
        <v>131</v>
      </c>
    </row>
    <row r="117" spans="1:4" ht="42">
      <c r="A117" s="4"/>
      <c r="B117" s="4" t="s">
        <v>132</v>
      </c>
      <c r="C117" s="21">
        <v>0.125</v>
      </c>
      <c r="D117" s="4" t="s">
        <v>131</v>
      </c>
    </row>
    <row r="118" spans="1:4" ht="42">
      <c r="A118" s="5"/>
      <c r="B118" s="4" t="s">
        <v>133</v>
      </c>
      <c r="C118" s="21">
        <v>0.15</v>
      </c>
      <c r="D118" s="4" t="s">
        <v>131</v>
      </c>
    </row>
    <row r="119" spans="1:4" ht="42">
      <c r="A119" s="5"/>
      <c r="B119" s="4" t="s">
        <v>134</v>
      </c>
      <c r="C119" s="21">
        <v>0.23</v>
      </c>
      <c r="D119" s="4" t="s">
        <v>131</v>
      </c>
    </row>
    <row r="120" spans="1:4" ht="42">
      <c r="A120" s="5"/>
      <c r="B120" s="4" t="s">
        <v>135</v>
      </c>
      <c r="C120" s="21">
        <v>0.18</v>
      </c>
      <c r="D120" s="4" t="s">
        <v>131</v>
      </c>
    </row>
    <row r="121" spans="1:4" ht="42">
      <c r="A121" s="5"/>
      <c r="B121" s="4" t="s">
        <v>136</v>
      </c>
      <c r="C121" s="21">
        <v>0.11</v>
      </c>
      <c r="D121" s="4" t="s">
        <v>131</v>
      </c>
    </row>
    <row r="122" spans="1:4" ht="42">
      <c r="A122" s="5"/>
      <c r="B122" s="4" t="s">
        <v>137</v>
      </c>
      <c r="C122" s="21">
        <v>0.21</v>
      </c>
      <c r="D122" s="4" t="s">
        <v>131</v>
      </c>
    </row>
    <row r="123" spans="1:4" ht="42">
      <c r="A123" s="5"/>
      <c r="B123" s="4" t="s">
        <v>138</v>
      </c>
      <c r="C123" s="21">
        <v>0.125</v>
      </c>
      <c r="D123" s="4" t="s">
        <v>131</v>
      </c>
    </row>
    <row r="124" spans="1:4" ht="42">
      <c r="A124" s="5"/>
      <c r="B124" s="4" t="s">
        <v>139</v>
      </c>
      <c r="C124" s="21">
        <v>0.125</v>
      </c>
      <c r="D124" s="4" t="s">
        <v>131</v>
      </c>
    </row>
    <row r="125" spans="1:4" ht="42">
      <c r="A125" s="5"/>
      <c r="B125" s="4" t="s">
        <v>140</v>
      </c>
      <c r="C125" s="21">
        <v>0.125</v>
      </c>
      <c r="D125" s="4" t="s">
        <v>131</v>
      </c>
    </row>
    <row r="126" spans="1:4" ht="42">
      <c r="A126" s="5"/>
      <c r="B126" s="4" t="s">
        <v>141</v>
      </c>
      <c r="C126" s="21">
        <v>0.15</v>
      </c>
      <c r="D126" s="4" t="s">
        <v>131</v>
      </c>
    </row>
    <row r="127" spans="1:4" ht="42">
      <c r="A127" s="5"/>
      <c r="B127" s="4" t="s">
        <v>142</v>
      </c>
      <c r="C127" s="21">
        <v>0.15</v>
      </c>
      <c r="D127" s="4" t="s">
        <v>131</v>
      </c>
    </row>
    <row r="128" spans="1:4" ht="42">
      <c r="A128" s="5"/>
      <c r="B128" s="4" t="s">
        <v>143</v>
      </c>
      <c r="C128" s="21">
        <v>0.12</v>
      </c>
      <c r="D128" s="4" t="s">
        <v>131</v>
      </c>
    </row>
    <row r="129" spans="1:4" ht="42">
      <c r="A129" s="5"/>
      <c r="B129" s="4" t="s">
        <v>144</v>
      </c>
      <c r="C129" s="21">
        <v>0.12</v>
      </c>
      <c r="D129" s="4" t="s">
        <v>131</v>
      </c>
    </row>
    <row r="130" spans="1:4" ht="42">
      <c r="A130" s="5"/>
      <c r="B130" s="4" t="s">
        <v>145</v>
      </c>
      <c r="C130" s="21">
        <v>0.12</v>
      </c>
      <c r="D130" s="4" t="s">
        <v>131</v>
      </c>
    </row>
    <row r="131" spans="1:4" ht="12.75">
      <c r="A131" s="29" t="s">
        <v>146</v>
      </c>
      <c r="B131" s="30"/>
      <c r="C131" s="20">
        <f>SUM(C116:C130)</f>
        <v>2.165</v>
      </c>
      <c r="D131" s="5"/>
    </row>
    <row r="132" spans="1:4" ht="21">
      <c r="A132" s="4" t="s">
        <v>147</v>
      </c>
      <c r="B132" s="4" t="s">
        <v>148</v>
      </c>
      <c r="C132" s="21">
        <v>0.25</v>
      </c>
      <c r="D132" s="4" t="s">
        <v>149</v>
      </c>
    </row>
    <row r="133" spans="1:4" ht="21">
      <c r="A133" s="4"/>
      <c r="B133" s="4" t="s">
        <v>150</v>
      </c>
      <c r="C133" s="21">
        <v>0.25</v>
      </c>
      <c r="D133" s="4" t="s">
        <v>149</v>
      </c>
    </row>
    <row r="134" spans="1:4" ht="12.75">
      <c r="A134" s="33" t="s">
        <v>151</v>
      </c>
      <c r="B134" s="30"/>
      <c r="C134" s="20">
        <f>SUM(C132:C133)</f>
        <v>0.5</v>
      </c>
      <c r="D134" s="5"/>
    </row>
    <row r="135" spans="1:4" ht="12.75">
      <c r="A135" s="31" t="s">
        <v>618</v>
      </c>
      <c r="B135" s="32"/>
      <c r="C135" s="22">
        <f>C100+C106+C108+C113+C115+C131+C134</f>
        <v>5.765000000000001</v>
      </c>
      <c r="D135" s="7"/>
    </row>
    <row r="136" spans="1:4" ht="12.75">
      <c r="A136" s="29" t="s">
        <v>152</v>
      </c>
      <c r="B136" s="29"/>
      <c r="C136" s="29"/>
      <c r="D136" s="30"/>
    </row>
    <row r="137" spans="1:4" ht="21">
      <c r="A137" s="4" t="s">
        <v>153</v>
      </c>
      <c r="B137" s="4" t="s">
        <v>633</v>
      </c>
      <c r="C137" s="21">
        <v>0.2</v>
      </c>
      <c r="D137" s="4" t="s">
        <v>154</v>
      </c>
    </row>
    <row r="138" spans="1:4" ht="21">
      <c r="A138" s="4"/>
      <c r="B138" s="4" t="s">
        <v>634</v>
      </c>
      <c r="C138" s="21">
        <v>0.15</v>
      </c>
      <c r="D138" s="4" t="s">
        <v>154</v>
      </c>
    </row>
    <row r="139" spans="1:4" ht="21">
      <c r="A139" s="4"/>
      <c r="B139" s="4" t="s">
        <v>635</v>
      </c>
      <c r="C139" s="21">
        <v>0.15</v>
      </c>
      <c r="D139" s="4" t="s">
        <v>154</v>
      </c>
    </row>
    <row r="140" spans="1:4" ht="12.75">
      <c r="A140" s="2" t="s">
        <v>209</v>
      </c>
      <c r="B140" s="9"/>
      <c r="C140" s="20">
        <f>SUM(C137:C139)</f>
        <v>0.5</v>
      </c>
      <c r="D140" s="4"/>
    </row>
    <row r="141" spans="1:4" ht="21">
      <c r="A141" s="4" t="s">
        <v>155</v>
      </c>
      <c r="B141" s="4" t="s">
        <v>156</v>
      </c>
      <c r="C141" s="21">
        <v>0.25</v>
      </c>
      <c r="D141" s="4" t="s">
        <v>154</v>
      </c>
    </row>
    <row r="142" spans="1:4" ht="12.75">
      <c r="A142" s="29" t="s">
        <v>128</v>
      </c>
      <c r="B142" s="30"/>
      <c r="C142" s="20">
        <f>SUM(C141:C141)</f>
        <v>0.25</v>
      </c>
      <c r="D142" s="4"/>
    </row>
    <row r="143" spans="1:4" ht="12.75">
      <c r="A143" s="31" t="s">
        <v>197</v>
      </c>
      <c r="B143" s="32"/>
      <c r="C143" s="22">
        <f>C142+C140</f>
        <v>0.75</v>
      </c>
      <c r="D143" s="10"/>
    </row>
    <row r="144" spans="1:4" ht="12.75">
      <c r="A144" s="29" t="s">
        <v>158</v>
      </c>
      <c r="B144" s="29"/>
      <c r="C144" s="29"/>
      <c r="D144" s="30"/>
    </row>
    <row r="145" spans="1:4" ht="21">
      <c r="A145" s="4" t="s">
        <v>159</v>
      </c>
      <c r="B145" s="4" t="s">
        <v>161</v>
      </c>
      <c r="C145" s="21">
        <v>0.1</v>
      </c>
      <c r="D145" s="4" t="s">
        <v>162</v>
      </c>
    </row>
    <row r="146" spans="1:4" ht="21">
      <c r="A146" s="4"/>
      <c r="B146" s="4" t="s">
        <v>376</v>
      </c>
      <c r="C146" s="21">
        <v>0.16</v>
      </c>
      <c r="D146" s="4" t="s">
        <v>162</v>
      </c>
    </row>
    <row r="147" spans="1:4" ht="21">
      <c r="A147" s="4"/>
      <c r="B147" s="4" t="s">
        <v>163</v>
      </c>
      <c r="C147" s="21">
        <v>0.1</v>
      </c>
      <c r="D147" s="4" t="s">
        <v>162</v>
      </c>
    </row>
    <row r="148" spans="1:4" ht="12.75">
      <c r="A148" s="8" t="s">
        <v>106</v>
      </c>
      <c r="B148" s="9"/>
      <c r="C148" s="20">
        <f>SUM(C145:C147)</f>
        <v>0.36</v>
      </c>
      <c r="D148" s="5"/>
    </row>
    <row r="149" spans="1:4" ht="21">
      <c r="A149" s="4" t="s">
        <v>164</v>
      </c>
      <c r="B149" s="4" t="s">
        <v>95</v>
      </c>
      <c r="C149" s="21">
        <v>0.18</v>
      </c>
      <c r="D149" s="4" t="s">
        <v>160</v>
      </c>
    </row>
    <row r="150" spans="1:4" ht="12.75">
      <c r="A150" s="8" t="s">
        <v>118</v>
      </c>
      <c r="B150" s="9"/>
      <c r="C150" s="20">
        <f>SUM(C149)</f>
        <v>0.18</v>
      </c>
      <c r="D150" s="5"/>
    </row>
    <row r="151" spans="1:4" ht="21">
      <c r="A151" s="4" t="s">
        <v>165</v>
      </c>
      <c r="B151" s="4" t="s">
        <v>167</v>
      </c>
      <c r="C151" s="21">
        <v>0.17</v>
      </c>
      <c r="D151" s="4" t="s">
        <v>166</v>
      </c>
    </row>
    <row r="152" spans="1:4" ht="21">
      <c r="A152" s="5"/>
      <c r="B152" s="4" t="s">
        <v>168</v>
      </c>
      <c r="C152" s="21">
        <v>0.18</v>
      </c>
      <c r="D152" s="4" t="s">
        <v>166</v>
      </c>
    </row>
    <row r="153" spans="1:4" ht="21">
      <c r="A153" s="5"/>
      <c r="B153" s="4" t="s">
        <v>169</v>
      </c>
      <c r="C153" s="21">
        <v>0.2</v>
      </c>
      <c r="D153" s="4" t="s">
        <v>166</v>
      </c>
    </row>
    <row r="154" spans="1:4" ht="21">
      <c r="A154" s="5"/>
      <c r="B154" s="4" t="s">
        <v>170</v>
      </c>
      <c r="C154" s="21">
        <v>0.18</v>
      </c>
      <c r="D154" s="4" t="s">
        <v>166</v>
      </c>
    </row>
    <row r="155" spans="1:4" ht="21">
      <c r="A155" s="5"/>
      <c r="B155" s="4" t="s">
        <v>171</v>
      </c>
      <c r="C155" s="21">
        <v>0.15</v>
      </c>
      <c r="D155" s="4" t="s">
        <v>166</v>
      </c>
    </row>
    <row r="156" spans="1:4" ht="21">
      <c r="A156" s="5"/>
      <c r="B156" s="4" t="s">
        <v>172</v>
      </c>
      <c r="C156" s="21">
        <v>0.06</v>
      </c>
      <c r="D156" s="4" t="s">
        <v>166</v>
      </c>
    </row>
    <row r="157" spans="1:4" ht="12.75">
      <c r="A157" s="2" t="s">
        <v>584</v>
      </c>
      <c r="B157" s="9"/>
      <c r="C157" s="20">
        <f>SUM(C151:C156)</f>
        <v>0.94</v>
      </c>
      <c r="D157" s="5"/>
    </row>
    <row r="158" spans="1:4" ht="12.75">
      <c r="A158" s="4" t="s">
        <v>174</v>
      </c>
      <c r="B158" s="4" t="s">
        <v>175</v>
      </c>
      <c r="C158" s="21">
        <v>0.25</v>
      </c>
      <c r="D158" s="4" t="s">
        <v>176</v>
      </c>
    </row>
    <row r="159" spans="1:4" ht="12.75">
      <c r="A159" s="4"/>
      <c r="B159" s="4" t="s">
        <v>177</v>
      </c>
      <c r="C159" s="21">
        <v>0.25</v>
      </c>
      <c r="D159" s="4" t="s">
        <v>176</v>
      </c>
    </row>
    <row r="160" spans="1:4" ht="12.75">
      <c r="A160" s="4"/>
      <c r="B160" s="5" t="s">
        <v>151</v>
      </c>
      <c r="C160" s="20">
        <f>SUM(C158:C159)</f>
        <v>0.5</v>
      </c>
      <c r="D160" s="5"/>
    </row>
    <row r="161" spans="1:4" ht="31.5">
      <c r="A161" s="4" t="s">
        <v>155</v>
      </c>
      <c r="B161" s="4" t="s">
        <v>178</v>
      </c>
      <c r="C161" s="21">
        <v>0.15</v>
      </c>
      <c r="D161" s="4" t="s">
        <v>179</v>
      </c>
    </row>
    <row r="162" spans="1:4" ht="12.75">
      <c r="A162" s="4"/>
      <c r="B162" s="5" t="s">
        <v>118</v>
      </c>
      <c r="C162" s="20">
        <f>SUM(C161)</f>
        <v>0.15</v>
      </c>
      <c r="D162" s="5"/>
    </row>
    <row r="163" spans="1:4" ht="31.5">
      <c r="A163" s="4" t="s">
        <v>180</v>
      </c>
      <c r="B163" s="4" t="s">
        <v>181</v>
      </c>
      <c r="C163" s="21">
        <v>0.2</v>
      </c>
      <c r="D163" s="4" t="s">
        <v>179</v>
      </c>
    </row>
    <row r="164" spans="1:4" ht="12.75">
      <c r="A164" s="4"/>
      <c r="B164" s="5" t="s">
        <v>151</v>
      </c>
      <c r="C164" s="20">
        <v>0.45</v>
      </c>
      <c r="D164" s="5"/>
    </row>
    <row r="165" spans="1:4" ht="31.5">
      <c r="A165" s="4" t="s">
        <v>182</v>
      </c>
      <c r="B165" s="4" t="s">
        <v>183</v>
      </c>
      <c r="C165" s="21">
        <v>0.1</v>
      </c>
      <c r="D165" s="4" t="s">
        <v>179</v>
      </c>
    </row>
    <row r="166" spans="1:4" ht="12.75">
      <c r="A166" s="4"/>
      <c r="B166" s="5" t="s">
        <v>118</v>
      </c>
      <c r="C166" s="20">
        <f>SUM(C165)</f>
        <v>0.1</v>
      </c>
      <c r="D166" s="4"/>
    </row>
    <row r="167" spans="1:4" ht="31.5">
      <c r="A167" s="4" t="s">
        <v>184</v>
      </c>
      <c r="B167" s="4" t="s">
        <v>632</v>
      </c>
      <c r="C167" s="21">
        <v>0.18</v>
      </c>
      <c r="D167" s="4" t="s">
        <v>179</v>
      </c>
    </row>
    <row r="168" spans="1:4" ht="12.75">
      <c r="A168" s="4"/>
      <c r="B168" s="5" t="s">
        <v>118</v>
      </c>
      <c r="C168" s="20">
        <f>SUM(C167)</f>
        <v>0.18</v>
      </c>
      <c r="D168" s="4"/>
    </row>
    <row r="169" spans="1:4" ht="31.5">
      <c r="A169" s="4" t="s">
        <v>185</v>
      </c>
      <c r="B169" s="4" t="s">
        <v>186</v>
      </c>
      <c r="C169" s="21">
        <v>0.05</v>
      </c>
      <c r="D169" s="4" t="s">
        <v>179</v>
      </c>
    </row>
    <row r="170" spans="1:4" ht="12.75">
      <c r="A170" s="8" t="s">
        <v>128</v>
      </c>
      <c r="B170" s="9"/>
      <c r="C170" s="20">
        <f>SUM(C169)</f>
        <v>0.05</v>
      </c>
      <c r="D170" s="4"/>
    </row>
    <row r="171" spans="1:4" ht="12.75">
      <c r="A171" s="31" t="s">
        <v>217</v>
      </c>
      <c r="B171" s="32"/>
      <c r="C171" s="22">
        <f>C148+C150+C157+C160+C162+C164+C166+C168+C170</f>
        <v>2.91</v>
      </c>
      <c r="D171" s="7"/>
    </row>
    <row r="172" spans="1:4" ht="12.75">
      <c r="A172" s="29" t="s">
        <v>187</v>
      </c>
      <c r="B172" s="29"/>
      <c r="C172" s="29"/>
      <c r="D172" s="30"/>
    </row>
    <row r="173" spans="1:4" ht="12.75">
      <c r="A173" s="4" t="s">
        <v>188</v>
      </c>
      <c r="B173" s="4" t="s">
        <v>189</v>
      </c>
      <c r="C173" s="21">
        <v>0.15</v>
      </c>
      <c r="D173" s="4" t="s">
        <v>190</v>
      </c>
    </row>
    <row r="174" spans="1:4" ht="12.75">
      <c r="A174" s="4"/>
      <c r="B174" s="4" t="s">
        <v>191</v>
      </c>
      <c r="C174" s="21">
        <v>0.2</v>
      </c>
      <c r="D174" s="4" t="s">
        <v>190</v>
      </c>
    </row>
    <row r="175" spans="1:4" ht="12.75">
      <c r="A175" s="5"/>
      <c r="B175" s="4" t="s">
        <v>192</v>
      </c>
      <c r="C175" s="21">
        <v>0.2</v>
      </c>
      <c r="D175" s="4" t="s">
        <v>190</v>
      </c>
    </row>
    <row r="176" spans="1:4" ht="12.75">
      <c r="A176" s="5"/>
      <c r="B176" s="4" t="s">
        <v>193</v>
      </c>
      <c r="C176" s="21">
        <v>0.25</v>
      </c>
      <c r="D176" s="4" t="s">
        <v>190</v>
      </c>
    </row>
    <row r="177" spans="1:4" ht="12.75">
      <c r="A177" s="29" t="s">
        <v>125</v>
      </c>
      <c r="B177" s="30"/>
      <c r="C177" s="20">
        <f>SUM(C173:C176)</f>
        <v>0.8</v>
      </c>
      <c r="D177" s="5"/>
    </row>
    <row r="178" spans="1:4" ht="12.75">
      <c r="A178" s="4" t="s">
        <v>194</v>
      </c>
      <c r="B178" s="4" t="s">
        <v>195</v>
      </c>
      <c r="C178" s="21">
        <v>0.25</v>
      </c>
      <c r="D178" s="4" t="s">
        <v>196</v>
      </c>
    </row>
    <row r="179" spans="1:4" ht="12.75">
      <c r="A179" s="4"/>
      <c r="B179" s="4" t="s">
        <v>195</v>
      </c>
      <c r="C179" s="21">
        <v>0.25</v>
      </c>
      <c r="D179" s="4" t="s">
        <v>196</v>
      </c>
    </row>
    <row r="180" spans="1:4" ht="12.75">
      <c r="A180" s="4"/>
      <c r="B180" s="4" t="s">
        <v>195</v>
      </c>
      <c r="C180" s="21">
        <v>0.2</v>
      </c>
      <c r="D180" s="4" t="s">
        <v>196</v>
      </c>
    </row>
    <row r="181" spans="1:4" ht="12.75">
      <c r="A181" s="4"/>
      <c r="B181" s="4" t="s">
        <v>43</v>
      </c>
      <c r="C181" s="21">
        <v>0.25</v>
      </c>
      <c r="D181" s="4" t="s">
        <v>196</v>
      </c>
    </row>
    <row r="182" spans="1:4" ht="12.75">
      <c r="A182" s="29" t="s">
        <v>197</v>
      </c>
      <c r="B182" s="30"/>
      <c r="C182" s="20">
        <f>SUM(C178:C181)</f>
        <v>0.95</v>
      </c>
      <c r="D182" s="4"/>
    </row>
    <row r="183" spans="1:4" ht="12.75">
      <c r="A183" s="4" t="s">
        <v>198</v>
      </c>
      <c r="B183" s="4" t="s">
        <v>199</v>
      </c>
      <c r="C183" s="21">
        <v>0.25</v>
      </c>
      <c r="D183" s="4" t="s">
        <v>200</v>
      </c>
    </row>
    <row r="184" spans="1:4" ht="12.75">
      <c r="A184" s="4"/>
      <c r="B184" s="4" t="s">
        <v>201</v>
      </c>
      <c r="C184" s="21">
        <v>0.25</v>
      </c>
      <c r="D184" s="4" t="s">
        <v>200</v>
      </c>
    </row>
    <row r="185" spans="1:4" ht="12.75">
      <c r="A185" s="4"/>
      <c r="B185" s="4" t="s">
        <v>202</v>
      </c>
      <c r="C185" s="21">
        <v>0.25</v>
      </c>
      <c r="D185" s="4" t="s">
        <v>200</v>
      </c>
    </row>
    <row r="186" spans="1:4" ht="12.75">
      <c r="A186" s="4"/>
      <c r="B186" s="4" t="s">
        <v>203</v>
      </c>
      <c r="C186" s="21">
        <v>0.2</v>
      </c>
      <c r="D186" s="4" t="s">
        <v>204</v>
      </c>
    </row>
    <row r="187" spans="1:4" ht="12.75">
      <c r="A187" s="29" t="s">
        <v>205</v>
      </c>
      <c r="B187" s="30"/>
      <c r="C187" s="20">
        <f>SUM(C183:C186)</f>
        <v>0.95</v>
      </c>
      <c r="D187" s="5"/>
    </row>
    <row r="188" spans="1:4" ht="12.75">
      <c r="A188" s="4" t="s">
        <v>206</v>
      </c>
      <c r="B188" s="4" t="s">
        <v>207</v>
      </c>
      <c r="C188" s="21">
        <v>0.25</v>
      </c>
      <c r="D188" s="4" t="s">
        <v>208</v>
      </c>
    </row>
    <row r="189" spans="1:4" ht="12.75">
      <c r="A189" s="4"/>
      <c r="B189" s="4" t="s">
        <v>207</v>
      </c>
      <c r="C189" s="21">
        <v>0.25</v>
      </c>
      <c r="D189" s="4" t="s">
        <v>208</v>
      </c>
    </row>
    <row r="190" spans="1:4" ht="12.75">
      <c r="A190" s="4"/>
      <c r="B190" s="4" t="s">
        <v>207</v>
      </c>
      <c r="C190" s="21">
        <v>0.25</v>
      </c>
      <c r="D190" s="4" t="s">
        <v>208</v>
      </c>
    </row>
    <row r="191" spans="1:4" ht="12.75">
      <c r="A191" s="29" t="s">
        <v>209</v>
      </c>
      <c r="B191" s="30"/>
      <c r="C191" s="20">
        <f>SUM(C188:C190)</f>
        <v>0.75</v>
      </c>
      <c r="D191" s="5"/>
    </row>
    <row r="192" spans="1:4" ht="12.75">
      <c r="A192" s="4" t="s">
        <v>210</v>
      </c>
      <c r="B192" s="4" t="s">
        <v>211</v>
      </c>
      <c r="C192" s="21">
        <v>0.2</v>
      </c>
      <c r="D192" s="4" t="s">
        <v>212</v>
      </c>
    </row>
    <row r="193" spans="1:4" ht="12.75">
      <c r="A193" s="33" t="s">
        <v>118</v>
      </c>
      <c r="B193" s="30"/>
      <c r="C193" s="20">
        <f>SUM(C192)</f>
        <v>0.2</v>
      </c>
      <c r="D193" s="5"/>
    </row>
    <row r="194" spans="1:4" ht="12.75">
      <c r="A194" s="4" t="s">
        <v>213</v>
      </c>
      <c r="B194" s="4" t="s">
        <v>214</v>
      </c>
      <c r="C194" s="21">
        <v>0.2</v>
      </c>
      <c r="D194" s="4" t="s">
        <v>212</v>
      </c>
    </row>
    <row r="195" spans="1:4" ht="12.75">
      <c r="A195" s="33" t="s">
        <v>118</v>
      </c>
      <c r="B195" s="30"/>
      <c r="C195" s="20">
        <f>SUM(C194)</f>
        <v>0.2</v>
      </c>
      <c r="D195" s="5"/>
    </row>
    <row r="196" spans="1:4" ht="12.75">
      <c r="A196" s="4" t="s">
        <v>215</v>
      </c>
      <c r="B196" s="4" t="s">
        <v>216</v>
      </c>
      <c r="C196" s="21">
        <v>0.25</v>
      </c>
      <c r="D196" s="4" t="s">
        <v>208</v>
      </c>
    </row>
    <row r="197" spans="1:4" ht="12.75">
      <c r="A197" s="33" t="s">
        <v>118</v>
      </c>
      <c r="B197" s="30"/>
      <c r="C197" s="20">
        <f>SUM(C196)</f>
        <v>0.25</v>
      </c>
      <c r="D197" s="5"/>
    </row>
    <row r="198" spans="1:4" ht="12.75">
      <c r="A198" s="31" t="s">
        <v>217</v>
      </c>
      <c r="B198" s="32"/>
      <c r="C198" s="22">
        <f>C177+C182+C187+C191+C193+C195+C197</f>
        <v>4.1000000000000005</v>
      </c>
      <c r="D198" s="7"/>
    </row>
    <row r="199" spans="1:4" ht="12.75">
      <c r="A199" s="29" t="s">
        <v>602</v>
      </c>
      <c r="B199" s="29"/>
      <c r="C199" s="29"/>
      <c r="D199" s="30"/>
    </row>
    <row r="200" spans="1:4" ht="31.5">
      <c r="A200" s="4" t="s">
        <v>218</v>
      </c>
      <c r="B200" s="4" t="s">
        <v>219</v>
      </c>
      <c r="C200" s="21">
        <v>0.25</v>
      </c>
      <c r="D200" s="4" t="s">
        <v>220</v>
      </c>
    </row>
    <row r="201" spans="1:4" ht="31.5">
      <c r="A201" s="5"/>
      <c r="B201" s="4" t="s">
        <v>221</v>
      </c>
      <c r="C201" s="21">
        <v>0.18</v>
      </c>
      <c r="D201" s="4" t="s">
        <v>220</v>
      </c>
    </row>
    <row r="202" spans="1:4" ht="31.5">
      <c r="A202" s="5"/>
      <c r="B202" s="4" t="s">
        <v>222</v>
      </c>
      <c r="C202" s="21">
        <v>0.25</v>
      </c>
      <c r="D202" s="4" t="s">
        <v>220</v>
      </c>
    </row>
    <row r="203" spans="1:4" ht="31.5">
      <c r="A203" s="5"/>
      <c r="B203" s="4" t="s">
        <v>223</v>
      </c>
      <c r="C203" s="21">
        <v>0.25</v>
      </c>
      <c r="D203" s="4" t="s">
        <v>220</v>
      </c>
    </row>
    <row r="204" spans="1:4" ht="31.5">
      <c r="A204" s="5"/>
      <c r="B204" s="4" t="s">
        <v>224</v>
      </c>
      <c r="C204" s="21">
        <v>0.25</v>
      </c>
      <c r="D204" s="4" t="s">
        <v>220</v>
      </c>
    </row>
    <row r="205" spans="1:4" ht="31.5">
      <c r="A205" s="5"/>
      <c r="B205" s="4" t="s">
        <v>225</v>
      </c>
      <c r="C205" s="21">
        <v>0.25</v>
      </c>
      <c r="D205" s="4" t="s">
        <v>220</v>
      </c>
    </row>
    <row r="206" spans="1:4" ht="31.5">
      <c r="A206" s="5"/>
      <c r="B206" s="4" t="s">
        <v>226</v>
      </c>
      <c r="C206" s="21">
        <v>0.25</v>
      </c>
      <c r="D206" s="4" t="s">
        <v>220</v>
      </c>
    </row>
    <row r="207" spans="1:4" ht="31.5">
      <c r="A207" s="5"/>
      <c r="B207" s="4" t="s">
        <v>227</v>
      </c>
      <c r="C207" s="21">
        <v>0.22</v>
      </c>
      <c r="D207" s="4" t="s">
        <v>220</v>
      </c>
    </row>
    <row r="208" spans="1:4" ht="12.75">
      <c r="A208" s="29" t="s">
        <v>228</v>
      </c>
      <c r="B208" s="30"/>
      <c r="C208" s="20">
        <f>SUM(C200:C207)</f>
        <v>1.9</v>
      </c>
      <c r="D208" s="5"/>
    </row>
    <row r="209" spans="1:4" ht="21">
      <c r="A209" s="4" t="s">
        <v>229</v>
      </c>
      <c r="B209" s="4" t="s">
        <v>230</v>
      </c>
      <c r="C209" s="21">
        <v>0.25</v>
      </c>
      <c r="D209" s="4" t="s">
        <v>231</v>
      </c>
    </row>
    <row r="210" spans="1:4" ht="21">
      <c r="A210" s="4"/>
      <c r="B210" s="4" t="s">
        <v>61</v>
      </c>
      <c r="C210" s="21">
        <v>0.25</v>
      </c>
      <c r="D210" s="4" t="s">
        <v>231</v>
      </c>
    </row>
    <row r="211" spans="1:4" ht="21">
      <c r="A211" s="4"/>
      <c r="B211" s="4" t="s">
        <v>232</v>
      </c>
      <c r="C211" s="21">
        <v>0.25</v>
      </c>
      <c r="D211" s="4" t="s">
        <v>231</v>
      </c>
    </row>
    <row r="212" spans="1:4" ht="12.75">
      <c r="A212" s="2" t="s">
        <v>209</v>
      </c>
      <c r="B212" s="9"/>
      <c r="C212" s="20">
        <f>SUM(C209:C211)</f>
        <v>0.75</v>
      </c>
      <c r="D212" s="4"/>
    </row>
    <row r="213" spans="1:4" ht="21">
      <c r="A213" s="4" t="s">
        <v>233</v>
      </c>
      <c r="B213" s="4" t="s">
        <v>234</v>
      </c>
      <c r="C213" s="21">
        <v>0.25</v>
      </c>
      <c r="D213" s="4" t="s">
        <v>235</v>
      </c>
    </row>
    <row r="214" spans="1:4" ht="12.75">
      <c r="A214" s="2" t="s">
        <v>128</v>
      </c>
      <c r="B214" s="9"/>
      <c r="C214" s="20">
        <f>SUM(C213)</f>
        <v>0.25</v>
      </c>
      <c r="D214" s="4"/>
    </row>
    <row r="215" spans="1:4" ht="12.75">
      <c r="A215" s="4" t="s">
        <v>236</v>
      </c>
      <c r="B215" s="4" t="s">
        <v>48</v>
      </c>
      <c r="C215" s="21">
        <v>0.25</v>
      </c>
      <c r="D215" s="4" t="s">
        <v>237</v>
      </c>
    </row>
    <row r="216" spans="1:4" ht="12.75">
      <c r="A216" s="4"/>
      <c r="B216" s="4" t="s">
        <v>94</v>
      </c>
      <c r="C216" s="21">
        <v>0.25</v>
      </c>
      <c r="D216" s="4" t="s">
        <v>237</v>
      </c>
    </row>
    <row r="217" spans="1:4" ht="12.75">
      <c r="A217" s="4"/>
      <c r="B217" s="4" t="s">
        <v>56</v>
      </c>
      <c r="C217" s="21">
        <v>0.25</v>
      </c>
      <c r="D217" s="4" t="s">
        <v>237</v>
      </c>
    </row>
    <row r="218" spans="1:4" ht="12.75">
      <c r="A218" s="2" t="s">
        <v>209</v>
      </c>
      <c r="B218" s="9"/>
      <c r="C218" s="20">
        <f>SUM(C215:C217)</f>
        <v>0.75</v>
      </c>
      <c r="D218" s="5"/>
    </row>
    <row r="219" spans="1:4" ht="21">
      <c r="A219" s="4" t="s">
        <v>238</v>
      </c>
      <c r="B219" s="4" t="s">
        <v>48</v>
      </c>
      <c r="C219" s="21">
        <v>0.25</v>
      </c>
      <c r="D219" s="4" t="s">
        <v>239</v>
      </c>
    </row>
    <row r="220" spans="1:4" ht="12.75">
      <c r="A220" s="2" t="s">
        <v>128</v>
      </c>
      <c r="B220" s="9"/>
      <c r="C220" s="20">
        <f>SUM(C219)</f>
        <v>0.25</v>
      </c>
      <c r="D220" s="4"/>
    </row>
    <row r="221" spans="1:4" ht="21">
      <c r="A221" s="4" t="s">
        <v>3</v>
      </c>
      <c r="B221" s="4" t="s">
        <v>240</v>
      </c>
      <c r="C221" s="21">
        <v>0.06</v>
      </c>
      <c r="D221" s="4" t="s">
        <v>241</v>
      </c>
    </row>
    <row r="222" spans="1:4" ht="12.75">
      <c r="A222" s="2" t="s">
        <v>128</v>
      </c>
      <c r="B222" s="9"/>
      <c r="C222" s="20">
        <f>SUM(C221)</f>
        <v>0.06</v>
      </c>
      <c r="D222" s="4"/>
    </row>
    <row r="223" spans="1:4" ht="12.75">
      <c r="A223" s="31" t="s">
        <v>242</v>
      </c>
      <c r="B223" s="32"/>
      <c r="C223" s="22">
        <f>C222+C220+C218+C214+C212+C208</f>
        <v>3.96</v>
      </c>
      <c r="D223" s="10"/>
    </row>
    <row r="224" spans="1:4" ht="12.75">
      <c r="A224" s="29" t="s">
        <v>243</v>
      </c>
      <c r="B224" s="29"/>
      <c r="C224" s="29"/>
      <c r="D224" s="30"/>
    </row>
    <row r="225" spans="1:4" ht="31.5">
      <c r="A225" s="4" t="s">
        <v>244</v>
      </c>
      <c r="B225" s="4" t="s">
        <v>245</v>
      </c>
      <c r="C225" s="21">
        <v>0.16</v>
      </c>
      <c r="D225" s="4" t="s">
        <v>246</v>
      </c>
    </row>
    <row r="226" spans="1:4" ht="31.5">
      <c r="A226" s="4"/>
      <c r="B226" s="4" t="s">
        <v>247</v>
      </c>
      <c r="C226" s="21">
        <v>0.1</v>
      </c>
      <c r="D226" s="4" t="s">
        <v>246</v>
      </c>
    </row>
    <row r="227" spans="1:4" ht="12.75">
      <c r="A227" s="2" t="s">
        <v>248</v>
      </c>
      <c r="B227" s="9"/>
      <c r="C227" s="20">
        <f>SUM(C225:C226)</f>
        <v>0.26</v>
      </c>
      <c r="D227" s="4"/>
    </row>
    <row r="228" spans="1:4" ht="21">
      <c r="A228" s="4" t="s">
        <v>249</v>
      </c>
      <c r="B228" s="4" t="s">
        <v>250</v>
      </c>
      <c r="C228" s="21">
        <v>0.18</v>
      </c>
      <c r="D228" s="4" t="s">
        <v>251</v>
      </c>
    </row>
    <row r="229" spans="1:4" ht="12.75">
      <c r="A229" s="8" t="s">
        <v>118</v>
      </c>
      <c r="B229" s="9"/>
      <c r="C229" s="20">
        <f>SUM(C228:C228)</f>
        <v>0.18</v>
      </c>
      <c r="D229" s="4"/>
    </row>
    <row r="230" spans="1:4" ht="21">
      <c r="A230" s="4" t="s">
        <v>252</v>
      </c>
      <c r="B230" s="4" t="s">
        <v>253</v>
      </c>
      <c r="C230" s="21">
        <v>0.1</v>
      </c>
      <c r="D230" s="4" t="s">
        <v>254</v>
      </c>
    </row>
    <row r="231" spans="1:4" ht="12.75">
      <c r="A231" s="4"/>
      <c r="B231" s="4" t="s">
        <v>255</v>
      </c>
      <c r="C231" s="21">
        <v>0.08</v>
      </c>
      <c r="D231" s="4" t="s">
        <v>254</v>
      </c>
    </row>
    <row r="232" spans="1:4" ht="21">
      <c r="A232" s="4"/>
      <c r="B232" s="4" t="s">
        <v>256</v>
      </c>
      <c r="C232" s="21">
        <v>0.1</v>
      </c>
      <c r="D232" s="4" t="s">
        <v>254</v>
      </c>
    </row>
    <row r="233" spans="1:4" ht="12.75">
      <c r="A233" s="8" t="s">
        <v>106</v>
      </c>
      <c r="B233" s="9"/>
      <c r="C233" s="20">
        <f>SUM(C230:C232)</f>
        <v>0.28</v>
      </c>
      <c r="D233" s="4"/>
    </row>
    <row r="234" spans="1:4" ht="21">
      <c r="A234" s="4" t="s">
        <v>257</v>
      </c>
      <c r="B234" s="4" t="s">
        <v>258</v>
      </c>
      <c r="C234" s="21">
        <v>0.15</v>
      </c>
      <c r="D234" s="4" t="s">
        <v>259</v>
      </c>
    </row>
    <row r="235" spans="1:4" ht="12.75">
      <c r="A235" s="8" t="s">
        <v>118</v>
      </c>
      <c r="B235" s="9"/>
      <c r="C235" s="20">
        <f>SUM(C234)</f>
        <v>0.15</v>
      </c>
      <c r="D235" s="4"/>
    </row>
    <row r="236" spans="1:4" ht="21">
      <c r="A236" s="4" t="s">
        <v>260</v>
      </c>
      <c r="B236" s="4" t="s">
        <v>261</v>
      </c>
      <c r="C236" s="21">
        <v>0.2</v>
      </c>
      <c r="D236" s="4" t="s">
        <v>259</v>
      </c>
    </row>
    <row r="237" spans="1:4" ht="12.75">
      <c r="A237" s="8" t="s">
        <v>118</v>
      </c>
      <c r="B237" s="9"/>
      <c r="C237" s="20">
        <f>SUM(C236)</f>
        <v>0.2</v>
      </c>
      <c r="D237" s="4"/>
    </row>
    <row r="238" spans="1:4" ht="31.5">
      <c r="A238" s="4" t="s">
        <v>262</v>
      </c>
      <c r="B238" s="4" t="s">
        <v>263</v>
      </c>
      <c r="C238" s="21">
        <v>0.15</v>
      </c>
      <c r="D238" s="4" t="s">
        <v>264</v>
      </c>
    </row>
    <row r="239" spans="1:4" ht="12.75">
      <c r="A239" s="8" t="s">
        <v>118</v>
      </c>
      <c r="B239" s="9"/>
      <c r="C239" s="20">
        <f>SUM(C238)</f>
        <v>0.15</v>
      </c>
      <c r="D239" s="4"/>
    </row>
    <row r="240" spans="1:4" ht="12.75">
      <c r="A240" s="31" t="s">
        <v>265</v>
      </c>
      <c r="B240" s="32"/>
      <c r="C240" s="22">
        <f>C239+C237+C235+C233+C229+C227</f>
        <v>1.22</v>
      </c>
      <c r="D240" s="10"/>
    </row>
    <row r="241" spans="1:4" ht="12.75">
      <c r="A241" s="29" t="s">
        <v>266</v>
      </c>
      <c r="B241" s="29"/>
      <c r="C241" s="29"/>
      <c r="D241" s="30"/>
    </row>
    <row r="242" spans="1:4" ht="21">
      <c r="A242" s="4" t="s">
        <v>267</v>
      </c>
      <c r="B242" s="4" t="s">
        <v>268</v>
      </c>
      <c r="C242" s="21">
        <v>0.1</v>
      </c>
      <c r="D242" s="4" t="s">
        <v>269</v>
      </c>
    </row>
    <row r="243" spans="1:4" ht="12.75">
      <c r="A243" s="4"/>
      <c r="B243" s="4" t="s">
        <v>270</v>
      </c>
      <c r="C243" s="21">
        <v>0.25</v>
      </c>
      <c r="D243" s="4" t="s">
        <v>271</v>
      </c>
    </row>
    <row r="244" spans="1:4" ht="21">
      <c r="A244" s="4"/>
      <c r="B244" s="4" t="s">
        <v>71</v>
      </c>
      <c r="C244" s="21">
        <v>0.25</v>
      </c>
      <c r="D244" s="4" t="s">
        <v>269</v>
      </c>
    </row>
    <row r="245" spans="1:4" ht="21">
      <c r="A245" s="4"/>
      <c r="B245" s="4" t="s">
        <v>272</v>
      </c>
      <c r="C245" s="21">
        <v>0.15</v>
      </c>
      <c r="D245" s="4" t="s">
        <v>269</v>
      </c>
    </row>
    <row r="246" spans="1:4" ht="21">
      <c r="A246" s="4"/>
      <c r="B246" s="4" t="s">
        <v>614</v>
      </c>
      <c r="C246" s="21">
        <v>0.11</v>
      </c>
      <c r="D246" s="4" t="s">
        <v>269</v>
      </c>
    </row>
    <row r="247" spans="1:4" ht="12.75">
      <c r="A247" s="29" t="s">
        <v>615</v>
      </c>
      <c r="B247" s="30"/>
      <c r="C247" s="20">
        <f>SUM(C242:C246)</f>
        <v>0.86</v>
      </c>
      <c r="D247" s="5"/>
    </row>
    <row r="248" spans="1:4" ht="12.75">
      <c r="A248" s="6" t="s">
        <v>615</v>
      </c>
      <c r="B248" s="11"/>
      <c r="C248" s="22">
        <f>C247</f>
        <v>0.86</v>
      </c>
      <c r="D248" s="7"/>
    </row>
    <row r="249" spans="1:4" ht="12.75">
      <c r="A249" s="29" t="s">
        <v>273</v>
      </c>
      <c r="B249" s="29"/>
      <c r="C249" s="29"/>
      <c r="D249" s="30"/>
    </row>
    <row r="250" spans="1:4" ht="31.5">
      <c r="A250" s="4" t="s">
        <v>274</v>
      </c>
      <c r="B250" s="4" t="s">
        <v>275</v>
      </c>
      <c r="C250" s="21">
        <v>0.25</v>
      </c>
      <c r="D250" s="4" t="s">
        <v>276</v>
      </c>
    </row>
    <row r="251" spans="1:4" ht="12.75">
      <c r="A251" s="2" t="s">
        <v>128</v>
      </c>
      <c r="B251" s="9"/>
      <c r="C251" s="20">
        <f>SUM(C250)</f>
        <v>0.25</v>
      </c>
      <c r="D251" s="4"/>
    </row>
    <row r="252" spans="1:4" ht="31.5">
      <c r="A252" s="4" t="s">
        <v>277</v>
      </c>
      <c r="B252" s="4" t="s">
        <v>278</v>
      </c>
      <c r="C252" s="21">
        <v>0.15</v>
      </c>
      <c r="D252" s="4" t="s">
        <v>279</v>
      </c>
    </row>
    <row r="253" spans="1:4" ht="12.75">
      <c r="A253" s="2" t="s">
        <v>128</v>
      </c>
      <c r="B253" s="9"/>
      <c r="C253" s="20">
        <f>SUM(C252:C252)</f>
        <v>0.15</v>
      </c>
      <c r="D253" s="4"/>
    </row>
    <row r="254" spans="1:4" ht="21">
      <c r="A254" s="4" t="s">
        <v>280</v>
      </c>
      <c r="B254" s="4" t="s">
        <v>282</v>
      </c>
      <c r="C254" s="21">
        <v>0.2</v>
      </c>
      <c r="D254" s="4" t="s">
        <v>628</v>
      </c>
    </row>
    <row r="255" spans="1:4" ht="21">
      <c r="A255" s="4"/>
      <c r="B255" s="4" t="s">
        <v>281</v>
      </c>
      <c r="C255" s="21">
        <v>0.2</v>
      </c>
      <c r="D255" s="4" t="s">
        <v>628</v>
      </c>
    </row>
    <row r="256" spans="1:4" ht="12.75">
      <c r="A256" s="4"/>
      <c r="B256" s="4" t="s">
        <v>620</v>
      </c>
      <c r="C256" s="21">
        <v>0.15</v>
      </c>
      <c r="D256" s="5" t="s">
        <v>629</v>
      </c>
    </row>
    <row r="257" spans="1:4" ht="12.75">
      <c r="A257" s="2" t="s">
        <v>205</v>
      </c>
      <c r="B257" s="9"/>
      <c r="C257" s="20">
        <f>SUM(C254:C256)</f>
        <v>0.55</v>
      </c>
      <c r="D257" s="4"/>
    </row>
    <row r="258" spans="1:4" ht="21">
      <c r="A258" s="4" t="s">
        <v>283</v>
      </c>
      <c r="B258" s="4" t="s">
        <v>284</v>
      </c>
      <c r="C258" s="21">
        <v>0.25</v>
      </c>
      <c r="D258" s="4" t="s">
        <v>285</v>
      </c>
    </row>
    <row r="259" spans="1:4" ht="12.75">
      <c r="A259" s="2" t="s">
        <v>128</v>
      </c>
      <c r="B259" s="9"/>
      <c r="C259" s="20">
        <f>SUM(C258)</f>
        <v>0.25</v>
      </c>
      <c r="D259" s="4"/>
    </row>
    <row r="260" spans="1:4" ht="31.5">
      <c r="A260" s="4" t="s">
        <v>286</v>
      </c>
      <c r="B260" s="4" t="s">
        <v>287</v>
      </c>
      <c r="C260" s="21">
        <v>0.15</v>
      </c>
      <c r="D260" s="4" t="s">
        <v>288</v>
      </c>
    </row>
    <row r="261" spans="1:4" ht="12.75">
      <c r="A261" s="2" t="s">
        <v>128</v>
      </c>
      <c r="B261" s="9"/>
      <c r="C261" s="20">
        <f>SUM(C260)</f>
        <v>0.15</v>
      </c>
      <c r="D261" s="4"/>
    </row>
    <row r="262" spans="1:4" ht="24" customHeight="1">
      <c r="A262" s="4" t="s">
        <v>289</v>
      </c>
      <c r="B262" s="4" t="s">
        <v>290</v>
      </c>
      <c r="C262" s="21">
        <v>0.25</v>
      </c>
      <c r="D262" s="4" t="s">
        <v>291</v>
      </c>
    </row>
    <row r="263" spans="1:4" ht="12.75">
      <c r="A263" s="2" t="s">
        <v>128</v>
      </c>
      <c r="B263" s="9"/>
      <c r="C263" s="20">
        <f>SUM(C262)</f>
        <v>0.25</v>
      </c>
      <c r="D263" s="4"/>
    </row>
    <row r="264" spans="1:4" ht="12.75">
      <c r="A264" s="4" t="s">
        <v>292</v>
      </c>
      <c r="B264" s="12" t="s">
        <v>293</v>
      </c>
      <c r="C264" s="21">
        <v>0.2</v>
      </c>
      <c r="D264" s="5" t="s">
        <v>629</v>
      </c>
    </row>
    <row r="265" spans="1:4" ht="12.75">
      <c r="A265" s="8" t="s">
        <v>118</v>
      </c>
      <c r="B265" s="3"/>
      <c r="C265" s="20">
        <f>SUM(C264:C264)</f>
        <v>0.2</v>
      </c>
      <c r="D265" s="4"/>
    </row>
    <row r="266" spans="1:4" ht="21">
      <c r="A266" s="4" t="s">
        <v>294</v>
      </c>
      <c r="B266" s="13" t="s">
        <v>53</v>
      </c>
      <c r="C266" s="21">
        <v>0.25</v>
      </c>
      <c r="D266" s="4" t="s">
        <v>295</v>
      </c>
    </row>
    <row r="267" spans="1:4" ht="21">
      <c r="A267" s="4"/>
      <c r="B267" s="4" t="s">
        <v>296</v>
      </c>
      <c r="C267" s="21">
        <v>0.2</v>
      </c>
      <c r="D267" s="4" t="s">
        <v>295</v>
      </c>
    </row>
    <row r="268" spans="1:4" ht="12.75">
      <c r="A268" s="2" t="s">
        <v>297</v>
      </c>
      <c r="B268" s="9"/>
      <c r="C268" s="20">
        <f>SUM(C266:C267)</f>
        <v>0.45</v>
      </c>
      <c r="D268" s="4"/>
    </row>
    <row r="269" spans="1:4" ht="31.5">
      <c r="A269" s="4" t="s">
        <v>298</v>
      </c>
      <c r="B269" s="4" t="s">
        <v>299</v>
      </c>
      <c r="C269" s="21">
        <v>0.2</v>
      </c>
      <c r="D269" s="4" t="s">
        <v>300</v>
      </c>
    </row>
    <row r="270" spans="1:4" ht="31.5">
      <c r="A270" s="4"/>
      <c r="B270" s="4" t="s">
        <v>301</v>
      </c>
      <c r="C270" s="21">
        <v>0.2</v>
      </c>
      <c r="D270" s="4" t="s">
        <v>300</v>
      </c>
    </row>
    <row r="271" spans="1:4" ht="12.75">
      <c r="A271" s="2" t="s">
        <v>297</v>
      </c>
      <c r="B271" s="9"/>
      <c r="C271" s="20">
        <f>SUM(C269:C270)</f>
        <v>0.4</v>
      </c>
      <c r="D271" s="4"/>
    </row>
    <row r="272" spans="1:4" ht="21">
      <c r="A272" s="4" t="s">
        <v>302</v>
      </c>
      <c r="B272" s="4" t="s">
        <v>303</v>
      </c>
      <c r="C272" s="23">
        <v>0.25</v>
      </c>
      <c r="D272" s="14" t="s">
        <v>304</v>
      </c>
    </row>
    <row r="273" spans="1:4" ht="12.75">
      <c r="A273" s="2" t="s">
        <v>305</v>
      </c>
      <c r="B273" s="9"/>
      <c r="C273" s="24">
        <f>SUM(C272)</f>
        <v>0.25</v>
      </c>
      <c r="D273" s="14"/>
    </row>
    <row r="274" spans="1:4" ht="12.75">
      <c r="A274" s="31" t="s">
        <v>595</v>
      </c>
      <c r="B274" s="32"/>
      <c r="C274" s="25">
        <f>C273+C271+C268+C265+C263+C261+C259+C253+C257+C251</f>
        <v>2.9000000000000004</v>
      </c>
      <c r="D274" s="15"/>
    </row>
    <row r="275" spans="1:4" ht="12.75">
      <c r="A275" s="29" t="s">
        <v>306</v>
      </c>
      <c r="B275" s="29"/>
      <c r="C275" s="29"/>
      <c r="D275" s="30"/>
    </row>
    <row r="276" spans="1:4" ht="21">
      <c r="A276" s="4" t="s">
        <v>307</v>
      </c>
      <c r="B276" s="4" t="s">
        <v>308</v>
      </c>
      <c r="C276" s="21">
        <v>0.15</v>
      </c>
      <c r="D276" s="4" t="s">
        <v>309</v>
      </c>
    </row>
    <row r="277" spans="1:4" ht="21">
      <c r="A277" s="5"/>
      <c r="B277" s="4" t="s">
        <v>310</v>
      </c>
      <c r="C277" s="21">
        <v>0.12</v>
      </c>
      <c r="D277" s="4" t="s">
        <v>309</v>
      </c>
    </row>
    <row r="278" spans="1:4" ht="21">
      <c r="A278" s="5"/>
      <c r="B278" s="4" t="s">
        <v>311</v>
      </c>
      <c r="C278" s="21">
        <v>0.2</v>
      </c>
      <c r="D278" s="4" t="s">
        <v>309</v>
      </c>
    </row>
    <row r="279" spans="1:4" ht="21">
      <c r="A279" s="5"/>
      <c r="B279" s="4" t="s">
        <v>312</v>
      </c>
      <c r="C279" s="21">
        <v>0.11</v>
      </c>
      <c r="D279" s="4" t="s">
        <v>309</v>
      </c>
    </row>
    <row r="280" spans="1:4" ht="21">
      <c r="A280" s="5"/>
      <c r="B280" s="4" t="s">
        <v>313</v>
      </c>
      <c r="C280" s="21">
        <v>0.08</v>
      </c>
      <c r="D280" s="4" t="s">
        <v>309</v>
      </c>
    </row>
    <row r="281" spans="1:4" ht="21">
      <c r="A281" s="5"/>
      <c r="B281" s="4" t="s">
        <v>314</v>
      </c>
      <c r="C281" s="21">
        <v>0.1</v>
      </c>
      <c r="D281" s="4" t="s">
        <v>309</v>
      </c>
    </row>
    <row r="282" spans="1:4" ht="21">
      <c r="A282" s="5"/>
      <c r="B282" s="4" t="s">
        <v>315</v>
      </c>
      <c r="C282" s="21">
        <v>0.1</v>
      </c>
      <c r="D282" s="4" t="s">
        <v>309</v>
      </c>
    </row>
    <row r="283" spans="1:4" ht="21">
      <c r="A283" s="5"/>
      <c r="B283" s="4" t="s">
        <v>316</v>
      </c>
      <c r="C283" s="21">
        <v>0.09</v>
      </c>
      <c r="D283" s="4" t="s">
        <v>309</v>
      </c>
    </row>
    <row r="284" spans="1:4" ht="21">
      <c r="A284" s="4"/>
      <c r="B284" s="4" t="s">
        <v>317</v>
      </c>
      <c r="C284" s="21">
        <v>0.08</v>
      </c>
      <c r="D284" s="4" t="s">
        <v>309</v>
      </c>
    </row>
    <row r="285" spans="1:4" ht="21">
      <c r="A285" s="4"/>
      <c r="B285" s="4" t="s">
        <v>318</v>
      </c>
      <c r="C285" s="21">
        <v>0.09</v>
      </c>
      <c r="D285" s="4" t="s">
        <v>309</v>
      </c>
    </row>
    <row r="286" spans="1:4" ht="21">
      <c r="A286" s="4"/>
      <c r="B286" s="4" t="s">
        <v>319</v>
      </c>
      <c r="C286" s="21">
        <v>0.16</v>
      </c>
      <c r="D286" s="4" t="s">
        <v>309</v>
      </c>
    </row>
    <row r="287" spans="1:4" ht="21">
      <c r="A287" s="4"/>
      <c r="B287" s="4" t="s">
        <v>320</v>
      </c>
      <c r="C287" s="21">
        <v>0.2</v>
      </c>
      <c r="D287" s="4" t="s">
        <v>309</v>
      </c>
    </row>
    <row r="288" spans="1:4" ht="21">
      <c r="A288" s="4"/>
      <c r="B288" s="4" t="s">
        <v>321</v>
      </c>
      <c r="C288" s="21">
        <v>0.1</v>
      </c>
      <c r="D288" s="4" t="s">
        <v>309</v>
      </c>
    </row>
    <row r="289" spans="1:4" ht="21">
      <c r="A289" s="4"/>
      <c r="B289" s="4" t="s">
        <v>322</v>
      </c>
      <c r="C289" s="21">
        <v>0.09</v>
      </c>
      <c r="D289" s="4" t="s">
        <v>309</v>
      </c>
    </row>
    <row r="290" spans="1:4" ht="12.75">
      <c r="A290" s="4"/>
      <c r="B290" s="4" t="s">
        <v>323</v>
      </c>
      <c r="C290" s="21">
        <v>0.2</v>
      </c>
      <c r="D290" s="4" t="s">
        <v>324</v>
      </c>
    </row>
    <row r="291" spans="1:4" ht="12.75">
      <c r="A291" s="4"/>
      <c r="B291" s="4" t="s">
        <v>325</v>
      </c>
      <c r="C291" s="21">
        <v>0.15</v>
      </c>
      <c r="D291" s="4" t="s">
        <v>324</v>
      </c>
    </row>
    <row r="292" spans="1:4" ht="12.75">
      <c r="A292" s="4"/>
      <c r="B292" s="4" t="s">
        <v>326</v>
      </c>
      <c r="C292" s="21">
        <v>0.1</v>
      </c>
      <c r="D292" s="4" t="s">
        <v>327</v>
      </c>
    </row>
    <row r="293" spans="1:4" ht="12.75">
      <c r="A293" s="4"/>
      <c r="B293" s="4" t="s">
        <v>328</v>
      </c>
      <c r="C293" s="21">
        <v>0.1</v>
      </c>
      <c r="D293" s="4" t="s">
        <v>327</v>
      </c>
    </row>
    <row r="294" spans="1:4" ht="21">
      <c r="A294" s="4"/>
      <c r="B294" s="4" t="s">
        <v>329</v>
      </c>
      <c r="C294" s="21">
        <v>0.1</v>
      </c>
      <c r="D294" s="4" t="s">
        <v>327</v>
      </c>
    </row>
    <row r="295" spans="1:4" ht="12.75">
      <c r="A295" s="4"/>
      <c r="B295" s="4" t="s">
        <v>330</v>
      </c>
      <c r="C295" s="21">
        <v>0.1</v>
      </c>
      <c r="D295" s="4" t="s">
        <v>327</v>
      </c>
    </row>
    <row r="296" spans="1:4" ht="12.75">
      <c r="A296" s="4"/>
      <c r="B296" s="4" t="s">
        <v>331</v>
      </c>
      <c r="C296" s="21">
        <v>0.1</v>
      </c>
      <c r="D296" s="4" t="s">
        <v>327</v>
      </c>
    </row>
    <row r="297" spans="1:4" ht="12.75">
      <c r="A297" s="4"/>
      <c r="B297" s="4" t="s">
        <v>332</v>
      </c>
      <c r="C297" s="21">
        <v>0.1</v>
      </c>
      <c r="D297" s="4" t="s">
        <v>327</v>
      </c>
    </row>
    <row r="298" spans="1:4" ht="12.75">
      <c r="A298" s="4"/>
      <c r="B298" s="4" t="s">
        <v>333</v>
      </c>
      <c r="C298" s="21">
        <v>0.15</v>
      </c>
      <c r="D298" s="4" t="s">
        <v>327</v>
      </c>
    </row>
    <row r="299" spans="1:4" ht="12.75">
      <c r="A299" s="4"/>
      <c r="B299" s="4" t="s">
        <v>334</v>
      </c>
      <c r="C299" s="21">
        <v>0.08</v>
      </c>
      <c r="D299" s="4" t="s">
        <v>327</v>
      </c>
    </row>
    <row r="300" spans="1:4" ht="12.75">
      <c r="A300" s="4"/>
      <c r="B300" s="4" t="s">
        <v>335</v>
      </c>
      <c r="C300" s="21">
        <v>0.2</v>
      </c>
      <c r="D300" s="4" t="s">
        <v>324</v>
      </c>
    </row>
    <row r="301" spans="1:4" ht="12.75">
      <c r="A301" s="8" t="s">
        <v>336</v>
      </c>
      <c r="B301" s="9"/>
      <c r="C301" s="20">
        <f>SUM(C276:C300)</f>
        <v>3.0500000000000007</v>
      </c>
      <c r="D301" s="4"/>
    </row>
    <row r="302" spans="1:4" ht="12.75">
      <c r="A302" s="4" t="s">
        <v>337</v>
      </c>
      <c r="B302" s="4" t="s">
        <v>338</v>
      </c>
      <c r="C302" s="21">
        <v>0.25</v>
      </c>
      <c r="D302" s="4" t="s">
        <v>339</v>
      </c>
    </row>
    <row r="303" spans="1:4" ht="12.75">
      <c r="A303" s="4"/>
      <c r="B303" s="4" t="s">
        <v>340</v>
      </c>
      <c r="C303" s="21">
        <v>0.1</v>
      </c>
      <c r="D303" s="4" t="s">
        <v>339</v>
      </c>
    </row>
    <row r="304" spans="1:4" ht="12.75">
      <c r="A304" s="4"/>
      <c r="B304" s="4" t="s">
        <v>341</v>
      </c>
      <c r="C304" s="21">
        <v>0.09</v>
      </c>
      <c r="D304" s="4" t="s">
        <v>339</v>
      </c>
    </row>
    <row r="305" spans="1:4" ht="21">
      <c r="A305" s="4"/>
      <c r="B305" s="4" t="s">
        <v>342</v>
      </c>
      <c r="C305" s="21">
        <v>0.25</v>
      </c>
      <c r="D305" s="4" t="s">
        <v>343</v>
      </c>
    </row>
    <row r="306" spans="1:4" ht="12.75">
      <c r="A306" s="4"/>
      <c r="B306" s="4" t="s">
        <v>344</v>
      </c>
      <c r="C306" s="21">
        <v>0.2</v>
      </c>
      <c r="D306" s="4" t="s">
        <v>339</v>
      </c>
    </row>
    <row r="307" spans="1:4" ht="12.75">
      <c r="A307" s="8" t="s">
        <v>345</v>
      </c>
      <c r="B307" s="9"/>
      <c r="C307" s="20">
        <f>SUM(C302:C306)</f>
        <v>0.8899999999999999</v>
      </c>
      <c r="D307" s="4"/>
    </row>
    <row r="308" spans="1:4" ht="12.75">
      <c r="A308" s="4" t="s">
        <v>346</v>
      </c>
      <c r="B308" s="4" t="s">
        <v>347</v>
      </c>
      <c r="C308" s="21">
        <v>0.08</v>
      </c>
      <c r="D308" s="4" t="s">
        <v>348</v>
      </c>
    </row>
    <row r="309" spans="1:4" ht="12.75">
      <c r="A309" s="8" t="s">
        <v>118</v>
      </c>
      <c r="B309" s="9"/>
      <c r="C309" s="20">
        <f>SUM(C308)</f>
        <v>0.08</v>
      </c>
      <c r="D309" s="4"/>
    </row>
    <row r="310" spans="1:4" ht="21">
      <c r="A310" s="4" t="s">
        <v>349</v>
      </c>
      <c r="B310" s="4" t="s">
        <v>350</v>
      </c>
      <c r="C310" s="21">
        <v>0.15</v>
      </c>
      <c r="D310" s="4" t="s">
        <v>351</v>
      </c>
    </row>
    <row r="311" spans="1:4" ht="12.75">
      <c r="A311" s="8" t="s">
        <v>118</v>
      </c>
      <c r="B311" s="9"/>
      <c r="C311" s="20">
        <f>SUM(C310)</f>
        <v>0.15</v>
      </c>
      <c r="D311" s="4"/>
    </row>
    <row r="312" spans="1:4" ht="21">
      <c r="A312" s="4" t="s">
        <v>352</v>
      </c>
      <c r="B312" s="4" t="s">
        <v>41</v>
      </c>
      <c r="C312" s="21">
        <v>0.15</v>
      </c>
      <c r="D312" s="4" t="s">
        <v>353</v>
      </c>
    </row>
    <row r="313" spans="1:4" ht="12.75">
      <c r="A313" s="8" t="s">
        <v>118</v>
      </c>
      <c r="B313" s="9"/>
      <c r="C313" s="20">
        <f>SUM(C312)</f>
        <v>0.15</v>
      </c>
      <c r="D313" s="5"/>
    </row>
    <row r="314" spans="1:4" ht="21">
      <c r="A314" s="4" t="s">
        <v>354</v>
      </c>
      <c r="B314" s="4" t="s">
        <v>195</v>
      </c>
      <c r="C314" s="21">
        <v>0.2</v>
      </c>
      <c r="D314" s="4" t="s">
        <v>355</v>
      </c>
    </row>
    <row r="315" spans="1:4" ht="12.75">
      <c r="A315" s="8" t="s">
        <v>118</v>
      </c>
      <c r="B315" s="9"/>
      <c r="C315" s="20">
        <f>SUM(C314)</f>
        <v>0.2</v>
      </c>
      <c r="D315" s="5"/>
    </row>
    <row r="316" spans="1:4" ht="12.75">
      <c r="A316" s="31" t="s">
        <v>356</v>
      </c>
      <c r="B316" s="32"/>
      <c r="C316" s="22">
        <f>C301+C307+C309+C311+C313+C315</f>
        <v>4.520000000000001</v>
      </c>
      <c r="D316" s="10"/>
    </row>
    <row r="317" spans="1:4" ht="12.75">
      <c r="A317" s="29" t="s">
        <v>357</v>
      </c>
      <c r="B317" s="29"/>
      <c r="C317" s="29"/>
      <c r="D317" s="30"/>
    </row>
    <row r="318" spans="1:4" ht="31.5">
      <c r="A318" s="4" t="s">
        <v>358</v>
      </c>
      <c r="B318" s="4" t="s">
        <v>359</v>
      </c>
      <c r="C318" s="21">
        <v>0.22</v>
      </c>
      <c r="D318" s="4" t="s">
        <v>360</v>
      </c>
    </row>
    <row r="319" spans="1:4" ht="12.75">
      <c r="A319" s="4"/>
      <c r="B319" s="4" t="s">
        <v>361</v>
      </c>
      <c r="C319" s="21">
        <v>0.25</v>
      </c>
      <c r="D319" s="4" t="s">
        <v>362</v>
      </c>
    </row>
    <row r="320" spans="1:4" ht="12.75">
      <c r="A320" s="4"/>
      <c r="B320" s="4" t="s">
        <v>363</v>
      </c>
      <c r="C320" s="21">
        <v>0.22</v>
      </c>
      <c r="D320" s="4" t="s">
        <v>362</v>
      </c>
    </row>
    <row r="321" spans="1:4" ht="12.75">
      <c r="A321" s="4"/>
      <c r="B321" s="4" t="s">
        <v>364</v>
      </c>
      <c r="C321" s="21">
        <v>0.18</v>
      </c>
      <c r="D321" s="4" t="s">
        <v>362</v>
      </c>
    </row>
    <row r="322" spans="1:4" ht="12.75">
      <c r="A322" s="4"/>
      <c r="B322" s="4" t="s">
        <v>365</v>
      </c>
      <c r="C322" s="21">
        <v>0.24</v>
      </c>
      <c r="D322" s="4" t="s">
        <v>362</v>
      </c>
    </row>
    <row r="323" spans="1:4" ht="12.75">
      <c r="A323" s="4"/>
      <c r="B323" s="4" t="s">
        <v>366</v>
      </c>
      <c r="C323" s="21">
        <v>0.24</v>
      </c>
      <c r="D323" s="4" t="s">
        <v>362</v>
      </c>
    </row>
    <row r="324" spans="1:4" ht="12.75">
      <c r="A324" s="4"/>
      <c r="B324" s="4" t="s">
        <v>367</v>
      </c>
      <c r="C324" s="21">
        <v>0.25</v>
      </c>
      <c r="D324" s="4" t="s">
        <v>362</v>
      </c>
    </row>
    <row r="325" spans="1:4" ht="12.75">
      <c r="A325" s="2" t="s">
        <v>173</v>
      </c>
      <c r="B325" s="9"/>
      <c r="C325" s="20">
        <f>SUM(C318:C324)</f>
        <v>1.5999999999999999</v>
      </c>
      <c r="D325" s="4"/>
    </row>
    <row r="326" spans="1:4" ht="12.75">
      <c r="A326" s="4" t="s">
        <v>368</v>
      </c>
      <c r="B326" s="4" t="s">
        <v>369</v>
      </c>
      <c r="C326" s="21">
        <v>0.25</v>
      </c>
      <c r="D326" s="4" t="s">
        <v>370</v>
      </c>
    </row>
    <row r="327" spans="1:4" ht="12.75">
      <c r="A327" s="4"/>
      <c r="B327" s="4" t="s">
        <v>371</v>
      </c>
      <c r="C327" s="21">
        <v>0.25</v>
      </c>
      <c r="D327" s="4" t="s">
        <v>370</v>
      </c>
    </row>
    <row r="328" spans="1:4" ht="12.75">
      <c r="A328" s="4"/>
      <c r="B328" s="4" t="s">
        <v>372</v>
      </c>
      <c r="C328" s="21">
        <v>0.25</v>
      </c>
      <c r="D328" s="4" t="s">
        <v>370</v>
      </c>
    </row>
    <row r="329" spans="1:4" ht="12.75">
      <c r="A329" s="4"/>
      <c r="B329" s="4" t="s">
        <v>373</v>
      </c>
      <c r="C329" s="21">
        <v>0.25</v>
      </c>
      <c r="D329" s="4" t="s">
        <v>370</v>
      </c>
    </row>
    <row r="330" spans="1:4" ht="12.75">
      <c r="A330" s="8" t="s">
        <v>374</v>
      </c>
      <c r="B330" s="9"/>
      <c r="C330" s="20">
        <f>SUM(C326:C329)</f>
        <v>1</v>
      </c>
      <c r="D330" s="4"/>
    </row>
    <row r="331" spans="1:4" ht="21">
      <c r="A331" s="4" t="s">
        <v>375</v>
      </c>
      <c r="B331" s="4" t="s">
        <v>376</v>
      </c>
      <c r="C331" s="21">
        <v>0.12</v>
      </c>
      <c r="D331" s="4" t="s">
        <v>377</v>
      </c>
    </row>
    <row r="332" spans="1:4" ht="12.75">
      <c r="A332" s="4"/>
      <c r="B332" s="4" t="s">
        <v>378</v>
      </c>
      <c r="C332" s="21">
        <v>0.2</v>
      </c>
      <c r="D332" s="4" t="s">
        <v>362</v>
      </c>
    </row>
    <row r="333" spans="1:4" ht="12.75">
      <c r="A333" s="4"/>
      <c r="B333" s="4" t="s">
        <v>379</v>
      </c>
      <c r="C333" s="21">
        <v>0.15</v>
      </c>
      <c r="D333" s="4" t="s">
        <v>362</v>
      </c>
    </row>
    <row r="334" spans="1:4" ht="12.75">
      <c r="A334" s="4"/>
      <c r="B334" s="4" t="s">
        <v>380</v>
      </c>
      <c r="C334" s="21">
        <v>0.15</v>
      </c>
      <c r="D334" s="4" t="s">
        <v>362</v>
      </c>
    </row>
    <row r="335" spans="1:4" ht="12.75">
      <c r="A335" s="4"/>
      <c r="B335" s="4" t="s">
        <v>381</v>
      </c>
      <c r="C335" s="21">
        <v>0.15</v>
      </c>
      <c r="D335" s="4" t="s">
        <v>362</v>
      </c>
    </row>
    <row r="336" spans="1:4" ht="12.75">
      <c r="A336" s="4"/>
      <c r="B336" s="4" t="s">
        <v>382</v>
      </c>
      <c r="C336" s="21">
        <v>0.12</v>
      </c>
      <c r="D336" s="4" t="s">
        <v>362</v>
      </c>
    </row>
    <row r="337" spans="1:4" ht="12.75">
      <c r="A337" s="4"/>
      <c r="B337" s="4" t="s">
        <v>383</v>
      </c>
      <c r="C337" s="21">
        <v>0.13</v>
      </c>
      <c r="D337" s="4" t="s">
        <v>362</v>
      </c>
    </row>
    <row r="338" spans="1:4" ht="12.75">
      <c r="A338" s="2" t="s">
        <v>173</v>
      </c>
      <c r="B338" s="9"/>
      <c r="C338" s="26">
        <f>SUM(C331:C337)</f>
        <v>1.02</v>
      </c>
      <c r="D338" s="4"/>
    </row>
    <row r="339" spans="1:4" ht="21">
      <c r="A339" s="4" t="s">
        <v>384</v>
      </c>
      <c r="B339" s="4" t="s">
        <v>385</v>
      </c>
      <c r="C339" s="21">
        <v>0.25</v>
      </c>
      <c r="D339" s="4" t="s">
        <v>386</v>
      </c>
    </row>
    <row r="340" spans="1:4" ht="21">
      <c r="A340" s="4"/>
      <c r="B340" s="4" t="s">
        <v>387</v>
      </c>
      <c r="C340" s="21">
        <v>0.25</v>
      </c>
      <c r="D340" s="4" t="s">
        <v>386</v>
      </c>
    </row>
    <row r="341" spans="1:4" ht="12.75">
      <c r="A341" s="8" t="s">
        <v>151</v>
      </c>
      <c r="B341" s="9"/>
      <c r="C341" s="20">
        <f>SUM(C339:C340)</f>
        <v>0.5</v>
      </c>
      <c r="D341" s="5"/>
    </row>
    <row r="342" spans="1:4" ht="12.75">
      <c r="A342" s="31" t="s">
        <v>388</v>
      </c>
      <c r="B342" s="32"/>
      <c r="C342" s="22">
        <f>C325+C330+C338+C341</f>
        <v>4.119999999999999</v>
      </c>
      <c r="D342" s="10"/>
    </row>
    <row r="343" spans="1:4" ht="12.75">
      <c r="A343" s="29" t="s">
        <v>389</v>
      </c>
      <c r="B343" s="29"/>
      <c r="C343" s="29"/>
      <c r="D343" s="30"/>
    </row>
    <row r="344" spans="1:4" ht="31.5">
      <c r="A344" s="4" t="s">
        <v>390</v>
      </c>
      <c r="B344" s="4" t="s">
        <v>391</v>
      </c>
      <c r="C344" s="21">
        <v>0.25</v>
      </c>
      <c r="D344" s="4" t="s">
        <v>392</v>
      </c>
    </row>
    <row r="345" spans="1:4" ht="31.5">
      <c r="A345" s="4"/>
      <c r="B345" s="4" t="s">
        <v>393</v>
      </c>
      <c r="C345" s="21">
        <v>0.2</v>
      </c>
      <c r="D345" s="4" t="s">
        <v>392</v>
      </c>
    </row>
    <row r="346" spans="1:4" ht="31.5">
      <c r="A346" s="4"/>
      <c r="B346" s="4" t="s">
        <v>394</v>
      </c>
      <c r="C346" s="21">
        <v>0.2</v>
      </c>
      <c r="D346" s="4" t="s">
        <v>392</v>
      </c>
    </row>
    <row r="347" spans="1:4" ht="31.5">
      <c r="A347" s="4"/>
      <c r="B347" s="4" t="s">
        <v>395</v>
      </c>
      <c r="C347" s="21">
        <v>0.2</v>
      </c>
      <c r="D347" s="4" t="s">
        <v>392</v>
      </c>
    </row>
    <row r="348" spans="1:4" ht="31.5">
      <c r="A348" s="4"/>
      <c r="B348" s="4" t="s">
        <v>396</v>
      </c>
      <c r="C348" s="21">
        <v>0.15</v>
      </c>
      <c r="D348" s="4" t="s">
        <v>392</v>
      </c>
    </row>
    <row r="349" spans="1:4" ht="31.5">
      <c r="A349" s="4"/>
      <c r="B349" s="4" t="s">
        <v>397</v>
      </c>
      <c r="C349" s="21">
        <v>0.25</v>
      </c>
      <c r="D349" s="4" t="s">
        <v>398</v>
      </c>
    </row>
    <row r="350" spans="1:4" ht="31.5">
      <c r="A350" s="4"/>
      <c r="B350" s="4" t="s">
        <v>399</v>
      </c>
      <c r="C350" s="21">
        <v>0.15</v>
      </c>
      <c r="D350" s="4" t="s">
        <v>398</v>
      </c>
    </row>
    <row r="351" spans="1:4" ht="31.5">
      <c r="A351" s="4"/>
      <c r="B351" s="4" t="s">
        <v>400</v>
      </c>
      <c r="C351" s="21">
        <v>0.25</v>
      </c>
      <c r="D351" s="4" t="s">
        <v>398</v>
      </c>
    </row>
    <row r="352" spans="1:4" ht="31.5">
      <c r="A352" s="4"/>
      <c r="B352" s="4" t="s">
        <v>401</v>
      </c>
      <c r="C352" s="21">
        <v>0.15</v>
      </c>
      <c r="D352" s="4" t="s">
        <v>398</v>
      </c>
    </row>
    <row r="353" spans="1:4" ht="12.75">
      <c r="A353" s="2" t="s">
        <v>265</v>
      </c>
      <c r="B353" s="9"/>
      <c r="C353" s="20">
        <f>SUM(C344:C352)</f>
        <v>1.7999999999999998</v>
      </c>
      <c r="D353" s="4"/>
    </row>
    <row r="354" spans="1:4" ht="21">
      <c r="A354" s="4" t="s">
        <v>402</v>
      </c>
      <c r="B354" s="4" t="s">
        <v>403</v>
      </c>
      <c r="C354" s="21">
        <v>0.25</v>
      </c>
      <c r="D354" s="4" t="s">
        <v>404</v>
      </c>
    </row>
    <row r="355" spans="1:4" ht="21">
      <c r="A355" s="4"/>
      <c r="B355" s="4" t="s">
        <v>405</v>
      </c>
      <c r="C355" s="21">
        <v>0.1</v>
      </c>
      <c r="D355" s="4" t="s">
        <v>406</v>
      </c>
    </row>
    <row r="356" spans="1:4" ht="12.75">
      <c r="A356" s="2" t="s">
        <v>248</v>
      </c>
      <c r="B356" s="9"/>
      <c r="C356" s="20">
        <f>SUM(C354:C355)</f>
        <v>0.35</v>
      </c>
      <c r="D356" s="4"/>
    </row>
    <row r="357" spans="1:4" ht="12.75">
      <c r="A357" s="4" t="s">
        <v>407</v>
      </c>
      <c r="B357" s="4" t="s">
        <v>408</v>
      </c>
      <c r="C357" s="21">
        <v>0.25</v>
      </c>
      <c r="D357" s="4" t="s">
        <v>409</v>
      </c>
    </row>
    <row r="358" spans="1:4" ht="12.75">
      <c r="A358" s="5"/>
      <c r="B358" s="4" t="s">
        <v>410</v>
      </c>
      <c r="C358" s="21">
        <v>0.25</v>
      </c>
      <c r="D358" s="4" t="s">
        <v>409</v>
      </c>
    </row>
    <row r="359" spans="1:4" ht="12.75">
      <c r="A359" s="5"/>
      <c r="B359" s="4" t="s">
        <v>411</v>
      </c>
      <c r="C359" s="21">
        <v>0.25</v>
      </c>
      <c r="D359" s="4" t="s">
        <v>409</v>
      </c>
    </row>
    <row r="360" spans="1:4" ht="12.75">
      <c r="A360" s="2" t="s">
        <v>209</v>
      </c>
      <c r="B360" s="9"/>
      <c r="C360" s="20">
        <f>SUM(C357:C359)</f>
        <v>0.75</v>
      </c>
      <c r="D360" s="4"/>
    </row>
    <row r="361" spans="1:4" ht="21">
      <c r="A361" s="4" t="s">
        <v>412</v>
      </c>
      <c r="B361" s="4" t="s">
        <v>413</v>
      </c>
      <c r="C361" s="21">
        <v>0.2</v>
      </c>
      <c r="D361" s="4" t="s">
        <v>414</v>
      </c>
    </row>
    <row r="362" spans="1:4" ht="21">
      <c r="A362" s="4"/>
      <c r="B362" s="4" t="s">
        <v>415</v>
      </c>
      <c r="C362" s="21">
        <v>0.2</v>
      </c>
      <c r="D362" s="4" t="s">
        <v>414</v>
      </c>
    </row>
    <row r="363" spans="1:4" ht="12.75">
      <c r="A363" s="2" t="s">
        <v>248</v>
      </c>
      <c r="B363" s="9"/>
      <c r="C363" s="20">
        <f>SUM(C361:C362)</f>
        <v>0.4</v>
      </c>
      <c r="D363" s="4"/>
    </row>
    <row r="364" spans="1:4" ht="31.5">
      <c r="A364" s="4" t="s">
        <v>416</v>
      </c>
      <c r="B364" s="4" t="s">
        <v>417</v>
      </c>
      <c r="C364" s="21">
        <v>0.25</v>
      </c>
      <c r="D364" s="4" t="s">
        <v>418</v>
      </c>
    </row>
    <row r="365" spans="1:4" ht="12.75">
      <c r="A365" s="2" t="s">
        <v>128</v>
      </c>
      <c r="B365" s="9"/>
      <c r="C365" s="20">
        <f>SUM(C364)</f>
        <v>0.25</v>
      </c>
      <c r="D365" s="4"/>
    </row>
    <row r="366" spans="1:4" ht="21">
      <c r="A366" s="4" t="s">
        <v>419</v>
      </c>
      <c r="B366" s="4" t="s">
        <v>421</v>
      </c>
      <c r="C366" s="21">
        <v>0.25</v>
      </c>
      <c r="D366" s="4" t="s">
        <v>420</v>
      </c>
    </row>
    <row r="367" spans="1:4" ht="21">
      <c r="A367" s="4"/>
      <c r="B367" s="4" t="s">
        <v>422</v>
      </c>
      <c r="C367" s="21">
        <v>0.25</v>
      </c>
      <c r="D367" s="4" t="s">
        <v>420</v>
      </c>
    </row>
    <row r="368" spans="1:4" ht="21">
      <c r="A368" s="4"/>
      <c r="B368" s="4" t="s">
        <v>423</v>
      </c>
      <c r="C368" s="21">
        <v>0.25</v>
      </c>
      <c r="D368" s="4" t="s">
        <v>420</v>
      </c>
    </row>
    <row r="369" spans="1:4" ht="21">
      <c r="A369" s="4"/>
      <c r="B369" s="4" t="s">
        <v>424</v>
      </c>
      <c r="C369" s="21">
        <v>0.25</v>
      </c>
      <c r="D369" s="4" t="s">
        <v>420</v>
      </c>
    </row>
    <row r="370" spans="1:4" ht="21">
      <c r="A370" s="4"/>
      <c r="B370" s="4" t="s">
        <v>425</v>
      </c>
      <c r="C370" s="21">
        <v>0.25</v>
      </c>
      <c r="D370" s="4" t="s">
        <v>420</v>
      </c>
    </row>
    <row r="371" spans="1:4" ht="21">
      <c r="A371" s="4"/>
      <c r="B371" s="4" t="s">
        <v>426</v>
      </c>
      <c r="C371" s="21">
        <v>0.25</v>
      </c>
      <c r="D371" s="4" t="s">
        <v>420</v>
      </c>
    </row>
    <row r="372" spans="1:4" ht="21">
      <c r="A372" s="4"/>
      <c r="B372" s="4" t="s">
        <v>427</v>
      </c>
      <c r="C372" s="21">
        <v>0.25</v>
      </c>
      <c r="D372" s="4" t="s">
        <v>420</v>
      </c>
    </row>
    <row r="373" spans="1:4" ht="21">
      <c r="A373" s="4"/>
      <c r="B373" s="4" t="s">
        <v>428</v>
      </c>
      <c r="C373" s="21">
        <v>0.25</v>
      </c>
      <c r="D373" s="4" t="s">
        <v>420</v>
      </c>
    </row>
    <row r="374" spans="1:4" ht="21">
      <c r="A374" s="4"/>
      <c r="B374" s="4" t="s">
        <v>429</v>
      </c>
      <c r="C374" s="21">
        <v>0.25</v>
      </c>
      <c r="D374" s="4" t="s">
        <v>420</v>
      </c>
    </row>
    <row r="375" spans="1:4" ht="21">
      <c r="A375" s="4"/>
      <c r="B375" s="4" t="s">
        <v>430</v>
      </c>
      <c r="C375" s="21">
        <v>0.25</v>
      </c>
      <c r="D375" s="4" t="s">
        <v>420</v>
      </c>
    </row>
    <row r="376" spans="1:4" ht="21">
      <c r="A376" s="4"/>
      <c r="B376" s="4" t="s">
        <v>431</v>
      </c>
      <c r="C376" s="21">
        <v>0.25</v>
      </c>
      <c r="D376" s="4" t="s">
        <v>420</v>
      </c>
    </row>
    <row r="377" spans="1:4" ht="21">
      <c r="A377" s="4"/>
      <c r="B377" s="4" t="s">
        <v>432</v>
      </c>
      <c r="C377" s="21">
        <v>0.25</v>
      </c>
      <c r="D377" s="4" t="s">
        <v>420</v>
      </c>
    </row>
    <row r="378" spans="1:4" ht="12.75">
      <c r="A378" s="2" t="s">
        <v>569</v>
      </c>
      <c r="B378" s="9"/>
      <c r="C378" s="20">
        <f>SUM(C366:C377)</f>
        <v>3</v>
      </c>
      <c r="D378" s="4"/>
    </row>
    <row r="379" spans="1:4" ht="12.75">
      <c r="A379" s="4" t="s">
        <v>433</v>
      </c>
      <c r="B379" s="4" t="s">
        <v>434</v>
      </c>
      <c r="C379" s="21">
        <v>0.25</v>
      </c>
      <c r="D379" s="4" t="s">
        <v>435</v>
      </c>
    </row>
    <row r="380" spans="1:4" ht="12.75">
      <c r="A380" s="2" t="s">
        <v>128</v>
      </c>
      <c r="B380" s="9"/>
      <c r="C380" s="20">
        <f>SUM(C379)</f>
        <v>0.25</v>
      </c>
      <c r="D380" s="4"/>
    </row>
    <row r="381" spans="1:4" ht="21">
      <c r="A381" s="4" t="s">
        <v>436</v>
      </c>
      <c r="B381" s="4" t="s">
        <v>437</v>
      </c>
      <c r="C381" s="21">
        <v>0.25</v>
      </c>
      <c r="D381" s="4" t="s">
        <v>438</v>
      </c>
    </row>
    <row r="382" spans="1:4" ht="12.75">
      <c r="A382" s="2" t="s">
        <v>128</v>
      </c>
      <c r="B382" s="9"/>
      <c r="C382" s="20">
        <f>SUM(C381)</f>
        <v>0.25</v>
      </c>
      <c r="D382" s="4"/>
    </row>
    <row r="383" spans="1:4" ht="12.75">
      <c r="A383" s="4" t="s">
        <v>5</v>
      </c>
      <c r="B383" s="4" t="s">
        <v>439</v>
      </c>
      <c r="C383" s="21">
        <v>0.25</v>
      </c>
      <c r="D383" s="4" t="s">
        <v>440</v>
      </c>
    </row>
    <row r="384" spans="1:4" ht="12.75">
      <c r="A384" s="2" t="s">
        <v>128</v>
      </c>
      <c r="B384" s="9"/>
      <c r="C384" s="20">
        <f>SUM(C383)</f>
        <v>0.25</v>
      </c>
      <c r="D384" s="4"/>
    </row>
    <row r="385" spans="1:4" ht="12.75">
      <c r="A385" s="4" t="s">
        <v>441</v>
      </c>
      <c r="B385" s="4" t="s">
        <v>442</v>
      </c>
      <c r="C385" s="21">
        <v>0.25</v>
      </c>
      <c r="D385" s="4" t="s">
        <v>443</v>
      </c>
    </row>
    <row r="386" spans="1:4" ht="12.75">
      <c r="A386" s="2" t="s">
        <v>128</v>
      </c>
      <c r="B386" s="9"/>
      <c r="C386" s="20">
        <f>SUM(C385)</f>
        <v>0.25</v>
      </c>
      <c r="D386" s="4"/>
    </row>
    <row r="387" spans="1:4" ht="12.75">
      <c r="A387" s="31" t="s">
        <v>616</v>
      </c>
      <c r="B387" s="32"/>
      <c r="C387" s="22">
        <f>C353+C356+C360+C363+C365+C378+C380+C382+C384+C386</f>
        <v>7.55</v>
      </c>
      <c r="D387" s="10"/>
    </row>
    <row r="388" spans="1:4" ht="12.75">
      <c r="A388" s="29" t="s">
        <v>444</v>
      </c>
      <c r="B388" s="29"/>
      <c r="C388" s="29"/>
      <c r="D388" s="30"/>
    </row>
    <row r="389" spans="1:4" ht="31.5">
      <c r="A389" s="4" t="s">
        <v>445</v>
      </c>
      <c r="B389" s="4" t="s">
        <v>446</v>
      </c>
      <c r="C389" s="21">
        <v>0.25</v>
      </c>
      <c r="D389" s="4" t="s">
        <v>447</v>
      </c>
    </row>
    <row r="390" spans="1:4" ht="12.75">
      <c r="A390" s="29" t="s">
        <v>128</v>
      </c>
      <c r="B390" s="30"/>
      <c r="C390" s="20">
        <f>SUM(C389:C389)</f>
        <v>0.25</v>
      </c>
      <c r="D390" s="4"/>
    </row>
    <row r="391" spans="1:4" ht="12.75">
      <c r="A391" s="4" t="s">
        <v>448</v>
      </c>
      <c r="B391" s="4" t="s">
        <v>449</v>
      </c>
      <c r="C391" s="21">
        <v>0.16</v>
      </c>
      <c r="D391" s="4" t="s">
        <v>450</v>
      </c>
    </row>
    <row r="392" spans="1:4" ht="12.75">
      <c r="A392" s="4"/>
      <c r="B392" s="4" t="s">
        <v>227</v>
      </c>
      <c r="C392" s="21">
        <v>0.25</v>
      </c>
      <c r="D392" s="4" t="s">
        <v>450</v>
      </c>
    </row>
    <row r="393" spans="1:4" ht="21">
      <c r="A393" s="4"/>
      <c r="B393" s="4" t="s">
        <v>452</v>
      </c>
      <c r="C393" s="21">
        <v>0.25</v>
      </c>
      <c r="D393" s="4" t="s">
        <v>451</v>
      </c>
    </row>
    <row r="394" spans="1:4" ht="21">
      <c r="A394" s="4"/>
      <c r="B394" s="4" t="s">
        <v>453</v>
      </c>
      <c r="C394" s="21">
        <v>0.12</v>
      </c>
      <c r="D394" s="4" t="s">
        <v>451</v>
      </c>
    </row>
    <row r="395" spans="1:4" ht="21">
      <c r="A395" s="4"/>
      <c r="B395" s="4" t="s">
        <v>454</v>
      </c>
      <c r="C395" s="21">
        <v>0.1</v>
      </c>
      <c r="D395" s="4" t="s">
        <v>451</v>
      </c>
    </row>
    <row r="396" spans="1:4" ht="21">
      <c r="A396" s="4"/>
      <c r="B396" s="4" t="s">
        <v>455</v>
      </c>
      <c r="C396" s="21">
        <v>0.1</v>
      </c>
      <c r="D396" s="4" t="s">
        <v>451</v>
      </c>
    </row>
    <row r="397" spans="1:4" ht="21">
      <c r="A397" s="4"/>
      <c r="B397" s="4" t="s">
        <v>600</v>
      </c>
      <c r="C397" s="21">
        <v>0.1</v>
      </c>
      <c r="D397" s="4" t="s">
        <v>451</v>
      </c>
    </row>
    <row r="398" spans="1:4" ht="31.5">
      <c r="A398" s="4"/>
      <c r="B398" s="4" t="s">
        <v>621</v>
      </c>
      <c r="C398" s="21">
        <v>0.22</v>
      </c>
      <c r="D398" s="4" t="s">
        <v>631</v>
      </c>
    </row>
    <row r="399" spans="1:4" ht="31.5">
      <c r="A399" s="4"/>
      <c r="B399" s="4" t="s">
        <v>622</v>
      </c>
      <c r="C399" s="21">
        <v>0.24</v>
      </c>
      <c r="D399" s="4" t="s">
        <v>630</v>
      </c>
    </row>
    <row r="400" spans="1:4" ht="21">
      <c r="A400" s="4"/>
      <c r="B400" s="4" t="s">
        <v>601</v>
      </c>
      <c r="C400" s="21">
        <v>0.1</v>
      </c>
      <c r="D400" s="4" t="s">
        <v>451</v>
      </c>
    </row>
    <row r="401" spans="1:4" ht="12.75">
      <c r="A401" s="29" t="s">
        <v>639</v>
      </c>
      <c r="B401" s="30"/>
      <c r="C401" s="20">
        <f>SUM(C391:C400)</f>
        <v>1.6400000000000001</v>
      </c>
      <c r="D401" s="4"/>
    </row>
    <row r="402" spans="1:4" ht="21">
      <c r="A402" s="4" t="s">
        <v>456</v>
      </c>
      <c r="B402" s="4" t="s">
        <v>457</v>
      </c>
      <c r="C402" s="21">
        <v>0.2</v>
      </c>
      <c r="D402" s="4" t="s">
        <v>458</v>
      </c>
    </row>
    <row r="403" spans="1:4" ht="21">
      <c r="A403" s="4"/>
      <c r="B403" s="4" t="s">
        <v>459</v>
      </c>
      <c r="C403" s="21">
        <v>0.25</v>
      </c>
      <c r="D403" s="4" t="s">
        <v>458</v>
      </c>
    </row>
    <row r="404" spans="1:4" ht="21">
      <c r="A404" s="4"/>
      <c r="B404" s="4" t="s">
        <v>460</v>
      </c>
      <c r="C404" s="21">
        <v>0.25</v>
      </c>
      <c r="D404" s="4" t="s">
        <v>458</v>
      </c>
    </row>
    <row r="405" spans="1:4" ht="21">
      <c r="A405" s="5"/>
      <c r="B405" s="4" t="s">
        <v>330</v>
      </c>
      <c r="C405" s="21">
        <v>0.06</v>
      </c>
      <c r="D405" s="4" t="s">
        <v>458</v>
      </c>
    </row>
    <row r="406" spans="1:4" ht="21">
      <c r="A406" s="5"/>
      <c r="B406" s="4" t="s">
        <v>623</v>
      </c>
      <c r="C406" s="21">
        <v>0.2</v>
      </c>
      <c r="D406" s="4" t="s">
        <v>458</v>
      </c>
    </row>
    <row r="407" spans="1:4" ht="31.5">
      <c r="A407" s="5"/>
      <c r="B407" s="4" t="s">
        <v>624</v>
      </c>
      <c r="C407" s="21">
        <v>0.22</v>
      </c>
      <c r="D407" s="4" t="s">
        <v>626</v>
      </c>
    </row>
    <row r="408" spans="1:4" ht="31.5">
      <c r="A408" s="5"/>
      <c r="B408" s="4" t="s">
        <v>625</v>
      </c>
      <c r="C408" s="21">
        <v>0.18</v>
      </c>
      <c r="D408" s="4" t="s">
        <v>627</v>
      </c>
    </row>
    <row r="409" spans="1:4" ht="12.75">
      <c r="A409" s="29" t="s">
        <v>173</v>
      </c>
      <c r="B409" s="30"/>
      <c r="C409" s="20">
        <f>SUM(C402:C408)</f>
        <v>1.3599999999999999</v>
      </c>
      <c r="D409" s="4"/>
    </row>
    <row r="410" spans="1:4" ht="21">
      <c r="A410" s="4" t="s">
        <v>461</v>
      </c>
      <c r="B410" s="4" t="s">
        <v>462</v>
      </c>
      <c r="C410" s="21">
        <v>0.1</v>
      </c>
      <c r="D410" s="4" t="s">
        <v>463</v>
      </c>
    </row>
    <row r="411" spans="1:4" ht="12.75">
      <c r="A411" s="29" t="s">
        <v>128</v>
      </c>
      <c r="B411" s="30"/>
      <c r="C411" s="20">
        <f>SUM(C410)</f>
        <v>0.1</v>
      </c>
      <c r="D411" s="5"/>
    </row>
    <row r="412" spans="1:4" ht="21">
      <c r="A412" s="4" t="s">
        <v>464</v>
      </c>
      <c r="B412" s="4" t="s">
        <v>195</v>
      </c>
      <c r="C412" s="21">
        <v>0.15</v>
      </c>
      <c r="D412" s="4" t="s">
        <v>465</v>
      </c>
    </row>
    <row r="413" spans="1:4" ht="12.75">
      <c r="A413" s="29" t="s">
        <v>128</v>
      </c>
      <c r="B413" s="30"/>
      <c r="C413" s="20">
        <f>SUM(C412)</f>
        <v>0.15</v>
      </c>
      <c r="D413" s="4"/>
    </row>
    <row r="414" spans="1:4" ht="12.75">
      <c r="A414" s="4" t="s">
        <v>466</v>
      </c>
      <c r="B414" s="4" t="s">
        <v>467</v>
      </c>
      <c r="C414" s="21">
        <v>0.05</v>
      </c>
      <c r="D414" s="4" t="s">
        <v>468</v>
      </c>
    </row>
    <row r="415" spans="1:4" ht="12.75">
      <c r="A415" s="29" t="s">
        <v>128</v>
      </c>
      <c r="B415" s="30"/>
      <c r="C415" s="20">
        <f>SUM(C414)</f>
        <v>0.05</v>
      </c>
      <c r="D415" s="5"/>
    </row>
    <row r="416" spans="1:4" ht="12.75">
      <c r="A416" s="4" t="s">
        <v>469</v>
      </c>
      <c r="B416" s="4" t="s">
        <v>462</v>
      </c>
      <c r="C416" s="21">
        <v>0.12</v>
      </c>
      <c r="D416" s="4" t="s">
        <v>468</v>
      </c>
    </row>
    <row r="417" spans="1:4" ht="12.75">
      <c r="A417" s="29" t="s">
        <v>128</v>
      </c>
      <c r="B417" s="30"/>
      <c r="C417" s="20">
        <f>SUM(C416)</f>
        <v>0.12</v>
      </c>
      <c r="D417" s="5"/>
    </row>
    <row r="418" spans="1:4" ht="12.75">
      <c r="A418" s="4" t="s">
        <v>470</v>
      </c>
      <c r="B418" s="4" t="s">
        <v>462</v>
      </c>
      <c r="C418" s="21">
        <v>0.25</v>
      </c>
      <c r="D418" s="4" t="s">
        <v>468</v>
      </c>
    </row>
    <row r="419" spans="1:4" ht="12.75">
      <c r="A419" s="29" t="s">
        <v>128</v>
      </c>
      <c r="B419" s="30"/>
      <c r="C419" s="20">
        <f>SUM(C418)</f>
        <v>0.25</v>
      </c>
      <c r="D419" s="5"/>
    </row>
    <row r="420" spans="1:4" ht="12.75">
      <c r="A420" s="4" t="s">
        <v>471</v>
      </c>
      <c r="B420" s="4" t="s">
        <v>472</v>
      </c>
      <c r="C420" s="21">
        <v>0.25</v>
      </c>
      <c r="D420" s="4" t="s">
        <v>468</v>
      </c>
    </row>
    <row r="421" spans="1:4" ht="12.75">
      <c r="A421" s="29" t="s">
        <v>128</v>
      </c>
      <c r="B421" s="30"/>
      <c r="C421" s="20">
        <f>SUM(C420)</f>
        <v>0.25</v>
      </c>
      <c r="D421" s="4"/>
    </row>
    <row r="422" spans="1:4" ht="12.75">
      <c r="A422" s="4" t="s">
        <v>473</v>
      </c>
      <c r="B422" s="4" t="s">
        <v>462</v>
      </c>
      <c r="C422" s="21">
        <v>0.2</v>
      </c>
      <c r="D422" s="4" t="s">
        <v>474</v>
      </c>
    </row>
    <row r="423" spans="1:4" ht="12.75">
      <c r="A423" s="4"/>
      <c r="B423" s="4" t="s">
        <v>475</v>
      </c>
      <c r="C423" s="21">
        <v>0.1</v>
      </c>
      <c r="D423" s="4" t="s">
        <v>474</v>
      </c>
    </row>
    <row r="424" spans="1:4" ht="12.75">
      <c r="A424" s="4"/>
      <c r="B424" s="4" t="s">
        <v>476</v>
      </c>
      <c r="C424" s="21">
        <v>0.1</v>
      </c>
      <c r="D424" s="4" t="s">
        <v>474</v>
      </c>
    </row>
    <row r="425" spans="1:4" ht="12.75">
      <c r="A425" s="4"/>
      <c r="B425" s="4" t="s">
        <v>477</v>
      </c>
      <c r="C425" s="21">
        <v>0.1</v>
      </c>
      <c r="D425" s="4" t="s">
        <v>474</v>
      </c>
    </row>
    <row r="426" spans="1:4" ht="12.75">
      <c r="A426" s="4"/>
      <c r="B426" s="4" t="s">
        <v>478</v>
      </c>
      <c r="C426" s="21">
        <v>0.1</v>
      </c>
      <c r="D426" s="4" t="s">
        <v>474</v>
      </c>
    </row>
    <row r="427" spans="1:4" ht="12.75">
      <c r="A427" s="4"/>
      <c r="B427" s="4" t="s">
        <v>596</v>
      </c>
      <c r="C427" s="21">
        <v>0.15</v>
      </c>
      <c r="D427" s="4" t="s">
        <v>474</v>
      </c>
    </row>
    <row r="428" spans="1:4" ht="12.75">
      <c r="A428" s="4"/>
      <c r="B428" s="4" t="s">
        <v>597</v>
      </c>
      <c r="C428" s="21">
        <v>0.15</v>
      </c>
      <c r="D428" s="4" t="s">
        <v>474</v>
      </c>
    </row>
    <row r="429" spans="1:4" ht="12.75">
      <c r="A429" s="4"/>
      <c r="B429" s="4" t="s">
        <v>598</v>
      </c>
      <c r="C429" s="21">
        <v>0.2</v>
      </c>
      <c r="D429" s="4" t="s">
        <v>474</v>
      </c>
    </row>
    <row r="430" spans="1:4" ht="12.75">
      <c r="A430" s="29" t="s">
        <v>599</v>
      </c>
      <c r="B430" s="30"/>
      <c r="C430" s="20">
        <f>SUM(C422:C429)</f>
        <v>1.1</v>
      </c>
      <c r="D430" s="4"/>
    </row>
    <row r="431" spans="1:4" ht="21">
      <c r="A431" s="4" t="s">
        <v>479</v>
      </c>
      <c r="B431" s="4" t="s">
        <v>480</v>
      </c>
      <c r="C431" s="21">
        <v>0.2</v>
      </c>
      <c r="D431" s="4" t="s">
        <v>377</v>
      </c>
    </row>
    <row r="432" spans="1:4" ht="12.75">
      <c r="A432" s="29" t="s">
        <v>128</v>
      </c>
      <c r="B432" s="30"/>
      <c r="C432" s="20">
        <f>SUM(C431)</f>
        <v>0.2</v>
      </c>
      <c r="D432" s="4"/>
    </row>
    <row r="433" spans="1:4" ht="12.75">
      <c r="A433" s="4" t="s">
        <v>481</v>
      </c>
      <c r="B433" s="4" t="s">
        <v>482</v>
      </c>
      <c r="C433" s="21">
        <v>0.25</v>
      </c>
      <c r="D433" s="4" t="s">
        <v>468</v>
      </c>
    </row>
    <row r="434" spans="1:4" ht="12.75">
      <c r="A434" s="29" t="s">
        <v>128</v>
      </c>
      <c r="B434" s="30"/>
      <c r="C434" s="20">
        <f>SUM(C433)</f>
        <v>0.25</v>
      </c>
      <c r="D434" s="5"/>
    </row>
    <row r="435" spans="1:4" ht="21">
      <c r="A435" s="4" t="s">
        <v>483</v>
      </c>
      <c r="B435" s="4" t="s">
        <v>482</v>
      </c>
      <c r="C435" s="21">
        <v>0.15</v>
      </c>
      <c r="D435" s="4" t="s">
        <v>377</v>
      </c>
    </row>
    <row r="436" spans="1:4" ht="12.75">
      <c r="A436" s="29" t="s">
        <v>128</v>
      </c>
      <c r="B436" s="30"/>
      <c r="C436" s="20">
        <f>SUM(C435)</f>
        <v>0.15</v>
      </c>
      <c r="D436" s="4"/>
    </row>
    <row r="437" spans="1:4" ht="12.75">
      <c r="A437" s="16" t="s">
        <v>484</v>
      </c>
      <c r="B437" s="4" t="s">
        <v>482</v>
      </c>
      <c r="C437" s="21">
        <v>0.2</v>
      </c>
      <c r="D437" s="4" t="s">
        <v>485</v>
      </c>
    </row>
    <row r="438" spans="1:4" ht="12.75">
      <c r="A438" s="29" t="s">
        <v>128</v>
      </c>
      <c r="B438" s="30"/>
      <c r="C438" s="20">
        <f>SUM(C437)</f>
        <v>0.2</v>
      </c>
      <c r="D438" s="4"/>
    </row>
    <row r="439" spans="1:4" ht="12.75">
      <c r="A439" s="31" t="s">
        <v>640</v>
      </c>
      <c r="B439" s="32"/>
      <c r="C439" s="22">
        <f>C390+C401+C409+C411+C413+C415+C417+C419+C421+C430+C432+C434+C436+C438</f>
        <v>6.07</v>
      </c>
      <c r="D439" s="10"/>
    </row>
    <row r="440" spans="1:4" ht="12.75">
      <c r="A440" s="29" t="s">
        <v>486</v>
      </c>
      <c r="B440" s="29"/>
      <c r="C440" s="29"/>
      <c r="D440" s="30"/>
    </row>
    <row r="441" spans="1:4" ht="21">
      <c r="A441" s="4" t="s">
        <v>487</v>
      </c>
      <c r="B441" s="4" t="s">
        <v>488</v>
      </c>
      <c r="C441" s="21">
        <v>0.15</v>
      </c>
      <c r="D441" s="4" t="s">
        <v>489</v>
      </c>
    </row>
    <row r="442" spans="1:4" ht="21">
      <c r="A442" s="4"/>
      <c r="B442" s="4" t="s">
        <v>490</v>
      </c>
      <c r="C442" s="21">
        <v>0.05</v>
      </c>
      <c r="D442" s="4" t="s">
        <v>489</v>
      </c>
    </row>
    <row r="443" spans="1:4" ht="21">
      <c r="A443" s="5"/>
      <c r="B443" s="4" t="s">
        <v>491</v>
      </c>
      <c r="C443" s="21">
        <v>0.15</v>
      </c>
      <c r="D443" s="4" t="s">
        <v>489</v>
      </c>
    </row>
    <row r="444" spans="1:4" ht="12.75">
      <c r="A444" s="2" t="s">
        <v>209</v>
      </c>
      <c r="B444" s="9"/>
      <c r="C444" s="20">
        <f>SUM(C441:C443)</f>
        <v>0.35</v>
      </c>
      <c r="D444" s="5"/>
    </row>
    <row r="445" spans="1:4" ht="21">
      <c r="A445" s="16" t="s">
        <v>492</v>
      </c>
      <c r="B445" s="13" t="s">
        <v>493</v>
      </c>
      <c r="C445" s="21">
        <v>0.15</v>
      </c>
      <c r="D445" s="4" t="s">
        <v>494</v>
      </c>
    </row>
    <row r="446" spans="1:4" ht="21">
      <c r="A446" s="4"/>
      <c r="B446" s="4" t="s">
        <v>495</v>
      </c>
      <c r="C446" s="21">
        <v>0.15</v>
      </c>
      <c r="D446" s="4" t="s">
        <v>494</v>
      </c>
    </row>
    <row r="447" spans="1:4" ht="21">
      <c r="A447" s="4"/>
      <c r="B447" s="4" t="s">
        <v>496</v>
      </c>
      <c r="C447" s="21">
        <v>0.1</v>
      </c>
      <c r="D447" s="4" t="s">
        <v>494</v>
      </c>
    </row>
    <row r="448" spans="1:4" ht="12.75">
      <c r="A448" s="2" t="s">
        <v>209</v>
      </c>
      <c r="B448" s="9"/>
      <c r="C448" s="20">
        <f>SUM(C445:C447)</f>
        <v>0.4</v>
      </c>
      <c r="D448" s="4"/>
    </row>
    <row r="449" spans="1:4" ht="12.75">
      <c r="A449" s="4" t="s">
        <v>497</v>
      </c>
      <c r="B449" s="4" t="s">
        <v>498</v>
      </c>
      <c r="C449" s="21">
        <v>0.25</v>
      </c>
      <c r="D449" s="4" t="s">
        <v>499</v>
      </c>
    </row>
    <row r="450" spans="1:4" ht="12.75">
      <c r="A450" s="4"/>
      <c r="B450" s="4" t="s">
        <v>500</v>
      </c>
      <c r="C450" s="21">
        <v>0.2</v>
      </c>
      <c r="D450" s="4" t="s">
        <v>499</v>
      </c>
    </row>
    <row r="451" spans="1:4" ht="12.75">
      <c r="A451" s="2" t="s">
        <v>248</v>
      </c>
      <c r="B451" s="9"/>
      <c r="C451" s="20">
        <f>SUM(C449:C450)</f>
        <v>0.45</v>
      </c>
      <c r="D451" s="4"/>
    </row>
    <row r="452" spans="1:4" ht="12.75">
      <c r="A452" s="4" t="s">
        <v>501</v>
      </c>
      <c r="B452" s="4" t="s">
        <v>502</v>
      </c>
      <c r="C452" s="21">
        <v>0.25</v>
      </c>
      <c r="D452" s="4" t="s">
        <v>499</v>
      </c>
    </row>
    <row r="453" spans="1:4" ht="12.75">
      <c r="A453" s="4"/>
      <c r="B453" s="4" t="s">
        <v>498</v>
      </c>
      <c r="C453" s="21">
        <v>0.2</v>
      </c>
      <c r="D453" s="4" t="s">
        <v>499</v>
      </c>
    </row>
    <row r="454" spans="1:4" ht="12.75">
      <c r="A454" s="4"/>
      <c r="B454" s="4" t="s">
        <v>175</v>
      </c>
      <c r="C454" s="21">
        <v>0.22</v>
      </c>
      <c r="D454" s="4" t="s">
        <v>499</v>
      </c>
    </row>
    <row r="455" spans="1:4" ht="12.75">
      <c r="A455" s="2" t="s">
        <v>209</v>
      </c>
      <c r="B455" s="9"/>
      <c r="C455" s="20">
        <f>SUM(C452:C454)</f>
        <v>0.67</v>
      </c>
      <c r="D455" s="4"/>
    </row>
    <row r="456" spans="1:4" ht="12.75">
      <c r="A456" s="4" t="s">
        <v>503</v>
      </c>
      <c r="B456" s="4" t="s">
        <v>46</v>
      </c>
      <c r="C456" s="21">
        <v>0.16</v>
      </c>
      <c r="D456" s="4" t="s">
        <v>504</v>
      </c>
    </row>
    <row r="457" spans="1:4" ht="12.75">
      <c r="A457" s="5"/>
      <c r="B457" s="4" t="s">
        <v>505</v>
      </c>
      <c r="C457" s="21">
        <v>0.17</v>
      </c>
      <c r="D457" s="4" t="s">
        <v>504</v>
      </c>
    </row>
    <row r="458" spans="1:4" ht="12.75">
      <c r="A458" s="2" t="s">
        <v>248</v>
      </c>
      <c r="B458" s="9"/>
      <c r="C458" s="20">
        <f>SUM(C456:C457)</f>
        <v>0.33</v>
      </c>
      <c r="D458" s="4"/>
    </row>
    <row r="459" spans="1:4" ht="12.75">
      <c r="A459" s="4" t="s">
        <v>506</v>
      </c>
      <c r="B459" s="4" t="s">
        <v>234</v>
      </c>
      <c r="C459" s="21">
        <v>0.19</v>
      </c>
      <c r="D459" s="4" t="s">
        <v>504</v>
      </c>
    </row>
    <row r="460" spans="1:4" ht="12.75">
      <c r="A460" s="4"/>
      <c r="B460" s="4" t="s">
        <v>43</v>
      </c>
      <c r="C460" s="21">
        <v>0.25</v>
      </c>
      <c r="D460" s="4" t="s">
        <v>504</v>
      </c>
    </row>
    <row r="461" spans="1:4" ht="12.75">
      <c r="A461" s="2" t="s">
        <v>248</v>
      </c>
      <c r="B461" s="9"/>
      <c r="C461" s="20">
        <f>SUM(C459:C460)</f>
        <v>0.44</v>
      </c>
      <c r="D461" s="4"/>
    </row>
    <row r="462" spans="1:4" ht="12.75">
      <c r="A462" s="4" t="s">
        <v>507</v>
      </c>
      <c r="B462" s="4" t="s">
        <v>234</v>
      </c>
      <c r="C462" s="21">
        <v>0.18</v>
      </c>
      <c r="D462" s="4" t="s">
        <v>504</v>
      </c>
    </row>
    <row r="463" spans="1:4" ht="12.75">
      <c r="A463" s="4"/>
      <c r="B463" s="4" t="s">
        <v>43</v>
      </c>
      <c r="C463" s="21">
        <v>0.2</v>
      </c>
      <c r="D463" s="4" t="s">
        <v>504</v>
      </c>
    </row>
    <row r="464" spans="1:4" ht="12.75">
      <c r="A464" s="4"/>
      <c r="B464" s="4" t="s">
        <v>195</v>
      </c>
      <c r="C464" s="21">
        <v>0.16</v>
      </c>
      <c r="D464" s="4" t="s">
        <v>504</v>
      </c>
    </row>
    <row r="465" spans="1:4" ht="12.75">
      <c r="A465" s="2" t="s">
        <v>209</v>
      </c>
      <c r="B465" s="9"/>
      <c r="C465" s="20">
        <f>SUM(C462:C464)</f>
        <v>0.54</v>
      </c>
      <c r="D465" s="4"/>
    </row>
    <row r="466" spans="1:4" ht="12.75">
      <c r="A466" s="31" t="s">
        <v>641</v>
      </c>
      <c r="B466" s="32"/>
      <c r="C466" s="22">
        <f>C444+C448+C451+C455+C458+C461+C465</f>
        <v>3.18</v>
      </c>
      <c r="D466" s="10"/>
    </row>
    <row r="467" spans="1:4" ht="12.75">
      <c r="A467" s="29" t="s">
        <v>508</v>
      </c>
      <c r="B467" s="29"/>
      <c r="C467" s="29"/>
      <c r="D467" s="30"/>
    </row>
    <row r="468" spans="1:4" ht="21">
      <c r="A468" s="4" t="s">
        <v>509</v>
      </c>
      <c r="B468" s="4" t="s">
        <v>60</v>
      </c>
      <c r="C468" s="21">
        <v>0.15</v>
      </c>
      <c r="D468" s="4" t="s">
        <v>510</v>
      </c>
    </row>
    <row r="469" spans="1:4" ht="21">
      <c r="A469" s="4"/>
      <c r="B469" s="4" t="s">
        <v>195</v>
      </c>
      <c r="C469" s="21">
        <v>0.15</v>
      </c>
      <c r="D469" s="4" t="s">
        <v>510</v>
      </c>
    </row>
    <row r="470" spans="1:4" ht="21">
      <c r="A470" s="4"/>
      <c r="B470" s="4" t="s">
        <v>195</v>
      </c>
      <c r="C470" s="21">
        <v>0.25</v>
      </c>
      <c r="D470" s="4" t="s">
        <v>510</v>
      </c>
    </row>
    <row r="471" spans="1:4" ht="12.75">
      <c r="A471" s="2" t="s">
        <v>209</v>
      </c>
      <c r="B471" s="9"/>
      <c r="C471" s="20">
        <f>SUM(C468:C470)</f>
        <v>0.55</v>
      </c>
      <c r="D471" s="4"/>
    </row>
    <row r="472" spans="1:4" ht="21">
      <c r="A472" s="4" t="s">
        <v>511</v>
      </c>
      <c r="B472" s="4" t="s">
        <v>512</v>
      </c>
      <c r="C472" s="21">
        <v>0.25</v>
      </c>
      <c r="D472" s="4" t="s">
        <v>513</v>
      </c>
    </row>
    <row r="473" spans="1:4" ht="21">
      <c r="A473" s="4"/>
      <c r="B473" s="4" t="s">
        <v>514</v>
      </c>
      <c r="C473" s="21">
        <v>0.15</v>
      </c>
      <c r="D473" s="4" t="s">
        <v>513</v>
      </c>
    </row>
    <row r="474" spans="1:4" ht="21">
      <c r="A474" s="4"/>
      <c r="B474" s="4" t="s">
        <v>515</v>
      </c>
      <c r="C474" s="21">
        <v>0.15</v>
      </c>
      <c r="D474" s="4" t="s">
        <v>513</v>
      </c>
    </row>
    <row r="475" spans="1:4" ht="21">
      <c r="A475" s="4"/>
      <c r="B475" s="4" t="s">
        <v>638</v>
      </c>
      <c r="C475" s="21">
        <v>0.25</v>
      </c>
      <c r="D475" s="4" t="s">
        <v>513</v>
      </c>
    </row>
    <row r="476" spans="1:4" ht="12.75">
      <c r="A476" s="2" t="s">
        <v>197</v>
      </c>
      <c r="B476" s="9"/>
      <c r="C476" s="20">
        <f>SUM(C472:C475)</f>
        <v>0.8</v>
      </c>
      <c r="D476" s="4"/>
    </row>
    <row r="477" spans="1:4" ht="21">
      <c r="A477" s="4" t="s">
        <v>516</v>
      </c>
      <c r="B477" s="4" t="s">
        <v>517</v>
      </c>
      <c r="C477" s="21">
        <v>0.25</v>
      </c>
      <c r="D477" s="4" t="s">
        <v>513</v>
      </c>
    </row>
    <row r="478" spans="1:4" ht="21">
      <c r="A478" s="5"/>
      <c r="B478" s="4" t="s">
        <v>518</v>
      </c>
      <c r="C478" s="21">
        <v>0.16</v>
      </c>
      <c r="D478" s="4" t="s">
        <v>513</v>
      </c>
    </row>
    <row r="479" spans="1:4" ht="12.75">
      <c r="A479" s="2" t="s">
        <v>248</v>
      </c>
      <c r="B479" s="9"/>
      <c r="C479" s="20">
        <f>SUM(C477:C478)</f>
        <v>0.41000000000000003</v>
      </c>
      <c r="D479" s="4"/>
    </row>
    <row r="480" spans="1:4" ht="21">
      <c r="A480" s="4" t="s">
        <v>519</v>
      </c>
      <c r="B480" s="4" t="s">
        <v>520</v>
      </c>
      <c r="C480" s="21">
        <v>0.18</v>
      </c>
      <c r="D480" s="4" t="s">
        <v>521</v>
      </c>
    </row>
    <row r="481" spans="1:4" ht="12.75">
      <c r="A481" s="2" t="s">
        <v>128</v>
      </c>
      <c r="B481" s="9"/>
      <c r="C481" s="20">
        <f>SUM(C480)</f>
        <v>0.18</v>
      </c>
      <c r="D481" s="4"/>
    </row>
    <row r="482" spans="1:4" ht="21">
      <c r="A482" s="4" t="s">
        <v>522</v>
      </c>
      <c r="B482" s="4" t="s">
        <v>523</v>
      </c>
      <c r="C482" s="21">
        <v>0.15</v>
      </c>
      <c r="D482" s="4" t="s">
        <v>524</v>
      </c>
    </row>
    <row r="483" spans="1:4" ht="21">
      <c r="A483" s="4"/>
      <c r="B483" s="4" t="s">
        <v>525</v>
      </c>
      <c r="C483" s="21">
        <v>0.25</v>
      </c>
      <c r="D483" s="4" t="s">
        <v>524</v>
      </c>
    </row>
    <row r="484" spans="1:4" ht="21">
      <c r="A484" s="4"/>
      <c r="B484" s="4" t="s">
        <v>526</v>
      </c>
      <c r="C484" s="21">
        <v>0.25</v>
      </c>
      <c r="D484" s="4" t="s">
        <v>527</v>
      </c>
    </row>
    <row r="485" spans="1:4" ht="12.75">
      <c r="A485" s="17" t="s">
        <v>209</v>
      </c>
      <c r="B485" s="9"/>
      <c r="C485" s="20">
        <f>SUM(C482:C484)</f>
        <v>0.65</v>
      </c>
      <c r="D485" s="4"/>
    </row>
    <row r="486" spans="1:4" ht="31.5">
      <c r="A486" s="4" t="s">
        <v>528</v>
      </c>
      <c r="B486" s="4" t="s">
        <v>195</v>
      </c>
      <c r="C486" s="21">
        <v>0.15</v>
      </c>
      <c r="D486" s="4" t="s">
        <v>529</v>
      </c>
    </row>
    <row r="487" spans="1:4" ht="31.5">
      <c r="A487" s="4"/>
      <c r="B487" s="4" t="s">
        <v>482</v>
      </c>
      <c r="C487" s="21">
        <v>0.16</v>
      </c>
      <c r="D487" s="4" t="s">
        <v>529</v>
      </c>
    </row>
    <row r="488" spans="1:4" ht="31.5">
      <c r="A488" s="4"/>
      <c r="B488" s="4" t="s">
        <v>482</v>
      </c>
      <c r="C488" s="21">
        <v>0.17</v>
      </c>
      <c r="D488" s="4" t="s">
        <v>529</v>
      </c>
    </row>
    <row r="489" spans="1:4" ht="12.75">
      <c r="A489" s="29" t="s">
        <v>209</v>
      </c>
      <c r="B489" s="30"/>
      <c r="C489" s="20">
        <f>SUM(C486:C488)</f>
        <v>0.48</v>
      </c>
      <c r="D489" s="4"/>
    </row>
    <row r="490" spans="1:4" ht="12.75">
      <c r="A490" s="31" t="s">
        <v>530</v>
      </c>
      <c r="B490" s="32"/>
      <c r="C490" s="22">
        <f>C471+C476+C479+C481+C485+C489</f>
        <v>3.0700000000000003</v>
      </c>
      <c r="D490" s="7"/>
    </row>
    <row r="491" spans="1:4" ht="12.75">
      <c r="A491" s="29" t="s">
        <v>531</v>
      </c>
      <c r="B491" s="29"/>
      <c r="C491" s="29"/>
      <c r="D491" s="30"/>
    </row>
    <row r="492" spans="1:4" ht="12.75">
      <c r="A492" s="4" t="s">
        <v>532</v>
      </c>
      <c r="B492" s="4" t="s">
        <v>533</v>
      </c>
      <c r="C492" s="21">
        <v>0.1</v>
      </c>
      <c r="D492" s="4" t="s">
        <v>534</v>
      </c>
    </row>
    <row r="493" spans="1:4" ht="12.75">
      <c r="A493" s="5"/>
      <c r="B493" s="4" t="s">
        <v>535</v>
      </c>
      <c r="C493" s="21">
        <v>0.15</v>
      </c>
      <c r="D493" s="4" t="s">
        <v>534</v>
      </c>
    </row>
    <row r="494" spans="1:4" ht="12.75">
      <c r="A494" s="5"/>
      <c r="B494" s="4" t="s">
        <v>536</v>
      </c>
      <c r="C494" s="21">
        <v>0.2</v>
      </c>
      <c r="D494" s="4" t="s">
        <v>534</v>
      </c>
    </row>
    <row r="495" spans="1:4" ht="12.75">
      <c r="A495" s="2" t="s">
        <v>209</v>
      </c>
      <c r="B495" s="9"/>
      <c r="C495" s="20">
        <f>SUM(C492:C494)</f>
        <v>0.45</v>
      </c>
      <c r="D495" s="5"/>
    </row>
    <row r="496" spans="1:4" ht="12.75">
      <c r="A496" s="4" t="s">
        <v>537</v>
      </c>
      <c r="B496" s="4" t="s">
        <v>371</v>
      </c>
      <c r="C496" s="21">
        <v>0.25</v>
      </c>
      <c r="D496" s="4" t="s">
        <v>534</v>
      </c>
    </row>
    <row r="497" spans="1:4" ht="12.75">
      <c r="A497" s="4"/>
      <c r="B497" s="4" t="s">
        <v>369</v>
      </c>
      <c r="C497" s="21">
        <v>0.1</v>
      </c>
      <c r="D497" s="4" t="s">
        <v>534</v>
      </c>
    </row>
    <row r="498" spans="1:4" ht="12.75">
      <c r="A498" s="4"/>
      <c r="B498" s="4" t="s">
        <v>373</v>
      </c>
      <c r="C498" s="21">
        <v>0.12</v>
      </c>
      <c r="D498" s="4" t="s">
        <v>534</v>
      </c>
    </row>
    <row r="499" spans="1:4" ht="12.75">
      <c r="A499" s="4"/>
      <c r="B499" s="4" t="s">
        <v>538</v>
      </c>
      <c r="C499" s="21">
        <v>0.14</v>
      </c>
      <c r="D499" s="4" t="s">
        <v>534</v>
      </c>
    </row>
    <row r="500" spans="1:4" ht="21">
      <c r="A500" s="4"/>
      <c r="B500" s="4" t="s">
        <v>539</v>
      </c>
      <c r="C500" s="21">
        <v>0.15</v>
      </c>
      <c r="D500" s="4" t="s">
        <v>540</v>
      </c>
    </row>
    <row r="501" spans="1:4" ht="12.75">
      <c r="A501" s="4"/>
      <c r="B501" s="4" t="s">
        <v>541</v>
      </c>
      <c r="C501" s="21">
        <v>0.2</v>
      </c>
      <c r="D501" s="4" t="s">
        <v>542</v>
      </c>
    </row>
    <row r="502" spans="1:4" ht="12.75">
      <c r="A502" s="4"/>
      <c r="B502" s="4" t="s">
        <v>543</v>
      </c>
      <c r="C502" s="21">
        <v>0.11</v>
      </c>
      <c r="D502" s="4" t="s">
        <v>542</v>
      </c>
    </row>
    <row r="503" spans="1:4" ht="12.75">
      <c r="A503" s="4"/>
      <c r="B503" s="4" t="s">
        <v>544</v>
      </c>
      <c r="C503" s="21">
        <v>0.1</v>
      </c>
      <c r="D503" s="4" t="s">
        <v>542</v>
      </c>
    </row>
    <row r="504" spans="1:4" ht="12.75">
      <c r="A504" s="4"/>
      <c r="B504" s="4" t="s">
        <v>545</v>
      </c>
      <c r="C504" s="21">
        <v>0.09</v>
      </c>
      <c r="D504" s="4" t="s">
        <v>534</v>
      </c>
    </row>
    <row r="505" spans="1:4" ht="12.75">
      <c r="A505" s="29" t="s">
        <v>265</v>
      </c>
      <c r="B505" s="30"/>
      <c r="C505" s="20">
        <f>SUM(C496:C504)</f>
        <v>1.2600000000000002</v>
      </c>
      <c r="D505" s="4"/>
    </row>
    <row r="506" spans="1:4" ht="12.75">
      <c r="A506" s="4" t="s">
        <v>546</v>
      </c>
      <c r="B506" s="4" t="s">
        <v>547</v>
      </c>
      <c r="C506" s="21">
        <v>0.1</v>
      </c>
      <c r="D506" s="4" t="s">
        <v>534</v>
      </c>
    </row>
    <row r="507" spans="1:4" ht="12.75">
      <c r="A507" s="4"/>
      <c r="B507" s="4" t="s">
        <v>548</v>
      </c>
      <c r="C507" s="21">
        <v>0.17</v>
      </c>
      <c r="D507" s="4" t="s">
        <v>534</v>
      </c>
    </row>
    <row r="508" spans="1:4" ht="12.75">
      <c r="A508" s="2" t="s">
        <v>248</v>
      </c>
      <c r="B508" s="9"/>
      <c r="C508" s="20">
        <f>SUM(C506:C507)</f>
        <v>0.27</v>
      </c>
      <c r="D508" s="4"/>
    </row>
    <row r="509" spans="1:4" ht="12.75">
      <c r="A509" s="4" t="s">
        <v>549</v>
      </c>
      <c r="B509" s="4" t="s">
        <v>550</v>
      </c>
      <c r="C509" s="21">
        <v>0.15</v>
      </c>
      <c r="D509" s="4" t="s">
        <v>534</v>
      </c>
    </row>
    <row r="510" spans="1:4" ht="12.75">
      <c r="A510" s="4"/>
      <c r="B510" s="4" t="s">
        <v>533</v>
      </c>
      <c r="C510" s="21">
        <v>0.2</v>
      </c>
      <c r="D510" s="4" t="s">
        <v>534</v>
      </c>
    </row>
    <row r="511" spans="1:4" ht="12.75">
      <c r="A511" s="2" t="s">
        <v>248</v>
      </c>
      <c r="B511" s="9"/>
      <c r="C511" s="20">
        <f>SUM(C509:C510)</f>
        <v>0.35</v>
      </c>
      <c r="D511" s="4"/>
    </row>
    <row r="512" spans="1:4" ht="12.75">
      <c r="A512" s="4" t="s">
        <v>4</v>
      </c>
      <c r="B512" s="4" t="s">
        <v>41</v>
      </c>
      <c r="C512" s="21">
        <v>0.15</v>
      </c>
      <c r="D512" s="4" t="s">
        <v>551</v>
      </c>
    </row>
    <row r="513" spans="1:4" ht="12.75">
      <c r="A513" s="4"/>
      <c r="B513" s="4" t="s">
        <v>234</v>
      </c>
      <c r="C513" s="21">
        <v>0.12</v>
      </c>
      <c r="D513" s="4" t="s">
        <v>551</v>
      </c>
    </row>
    <row r="514" spans="1:4" ht="12.75">
      <c r="A514" s="4"/>
      <c r="B514" s="4" t="s">
        <v>44</v>
      </c>
      <c r="C514" s="21">
        <v>0.1</v>
      </c>
      <c r="D514" s="4" t="s">
        <v>551</v>
      </c>
    </row>
    <row r="515" spans="1:4" ht="12.75">
      <c r="A515" s="2" t="s">
        <v>209</v>
      </c>
      <c r="B515" s="9"/>
      <c r="C515" s="20">
        <f>SUM(C512:C514)</f>
        <v>0.37</v>
      </c>
      <c r="D515" s="4"/>
    </row>
    <row r="516" spans="1:4" ht="12.75">
      <c r="A516" s="4" t="s">
        <v>552</v>
      </c>
      <c r="B516" s="4" t="s">
        <v>553</v>
      </c>
      <c r="C516" s="21">
        <v>0.08</v>
      </c>
      <c r="D516" s="4" t="s">
        <v>554</v>
      </c>
    </row>
    <row r="517" spans="1:4" ht="12.75">
      <c r="A517" s="5"/>
      <c r="B517" s="4" t="s">
        <v>555</v>
      </c>
      <c r="C517" s="21">
        <v>0.11</v>
      </c>
      <c r="D517" s="4" t="s">
        <v>554</v>
      </c>
    </row>
    <row r="518" spans="1:4" ht="12.75">
      <c r="A518" s="5"/>
      <c r="B518" s="4" t="s">
        <v>533</v>
      </c>
      <c r="C518" s="21">
        <v>0.15</v>
      </c>
      <c r="D518" s="4" t="s">
        <v>554</v>
      </c>
    </row>
    <row r="519" spans="1:4" ht="12.75">
      <c r="A519" s="2" t="s">
        <v>209</v>
      </c>
      <c r="B519" s="9"/>
      <c r="C519" s="20">
        <f>SUM(C516:C518)</f>
        <v>0.33999999999999997</v>
      </c>
      <c r="D519" s="4"/>
    </row>
    <row r="520" spans="1:4" ht="21">
      <c r="A520" s="4" t="s">
        <v>556</v>
      </c>
      <c r="B520" s="4" t="s">
        <v>557</v>
      </c>
      <c r="C520" s="21">
        <v>0.1</v>
      </c>
      <c r="D520" s="4" t="s">
        <v>558</v>
      </c>
    </row>
    <row r="521" spans="1:4" ht="21">
      <c r="A521" s="4"/>
      <c r="B521" s="4" t="s">
        <v>157</v>
      </c>
      <c r="C521" s="21">
        <v>0.1</v>
      </c>
      <c r="D521" s="4" t="s">
        <v>558</v>
      </c>
    </row>
    <row r="522" spans="1:4" ht="21">
      <c r="A522" s="4"/>
      <c r="B522" s="4" t="s">
        <v>559</v>
      </c>
      <c r="C522" s="21">
        <v>0.08</v>
      </c>
      <c r="D522" s="4" t="s">
        <v>558</v>
      </c>
    </row>
    <row r="523" spans="1:4" ht="21">
      <c r="A523" s="4"/>
      <c r="B523" s="4" t="s">
        <v>560</v>
      </c>
      <c r="C523" s="21">
        <v>0.25</v>
      </c>
      <c r="D523" s="4" t="s">
        <v>558</v>
      </c>
    </row>
    <row r="524" spans="1:4" ht="21">
      <c r="A524" s="4"/>
      <c r="B524" s="4" t="s">
        <v>561</v>
      </c>
      <c r="C524" s="21">
        <v>0.08</v>
      </c>
      <c r="D524" s="4" t="s">
        <v>558</v>
      </c>
    </row>
    <row r="525" spans="1:4" ht="21">
      <c r="A525" s="4"/>
      <c r="B525" s="4" t="s">
        <v>562</v>
      </c>
      <c r="C525" s="21">
        <v>0.15</v>
      </c>
      <c r="D525" s="4" t="s">
        <v>558</v>
      </c>
    </row>
    <row r="526" spans="1:4" ht="21">
      <c r="A526" s="4"/>
      <c r="B526" s="4" t="s">
        <v>563</v>
      </c>
      <c r="C526" s="21">
        <v>0.2</v>
      </c>
      <c r="D526" s="4" t="s">
        <v>558</v>
      </c>
    </row>
    <row r="527" spans="1:4" ht="21">
      <c r="A527" s="5"/>
      <c r="B527" s="4" t="s">
        <v>564</v>
      </c>
      <c r="C527" s="21">
        <v>0.2</v>
      </c>
      <c r="D527" s="4" t="s">
        <v>558</v>
      </c>
    </row>
    <row r="528" spans="1:4" ht="21">
      <c r="A528" s="5"/>
      <c r="B528" s="4" t="s">
        <v>565</v>
      </c>
      <c r="C528" s="21">
        <v>0.2</v>
      </c>
      <c r="D528" s="4" t="s">
        <v>558</v>
      </c>
    </row>
    <row r="529" spans="1:4" ht="21">
      <c r="A529" s="5"/>
      <c r="B529" s="4" t="s">
        <v>566</v>
      </c>
      <c r="C529" s="21">
        <v>0.08</v>
      </c>
      <c r="D529" s="4" t="s">
        <v>558</v>
      </c>
    </row>
    <row r="530" spans="1:4" ht="21">
      <c r="A530" s="5"/>
      <c r="B530" s="4" t="s">
        <v>567</v>
      </c>
      <c r="C530" s="21">
        <v>0.05</v>
      </c>
      <c r="D530" s="4" t="s">
        <v>558</v>
      </c>
    </row>
    <row r="531" spans="1:4" ht="21">
      <c r="A531" s="5"/>
      <c r="B531" s="4" t="s">
        <v>568</v>
      </c>
      <c r="C531" s="21">
        <v>0.15</v>
      </c>
      <c r="D531" s="4" t="s">
        <v>558</v>
      </c>
    </row>
    <row r="532" spans="1:4" ht="12.75">
      <c r="A532" s="29" t="s">
        <v>569</v>
      </c>
      <c r="B532" s="30"/>
      <c r="C532" s="20">
        <f>SUM(C520:C531)</f>
        <v>1.64</v>
      </c>
      <c r="D532" s="4"/>
    </row>
    <row r="533" spans="1:4" ht="21">
      <c r="A533" s="4" t="s">
        <v>570</v>
      </c>
      <c r="B533" s="4" t="s">
        <v>50</v>
      </c>
      <c r="C533" s="21">
        <v>0.15</v>
      </c>
      <c r="D533" s="4" t="s">
        <v>571</v>
      </c>
    </row>
    <row r="534" spans="1:4" ht="21">
      <c r="A534" s="4"/>
      <c r="B534" s="4" t="s">
        <v>268</v>
      </c>
      <c r="C534" s="21">
        <v>0.11</v>
      </c>
      <c r="D534" s="18" t="s">
        <v>572</v>
      </c>
    </row>
    <row r="535" spans="1:4" ht="21">
      <c r="A535" s="4"/>
      <c r="B535" s="4" t="s">
        <v>57</v>
      </c>
      <c r="C535" s="21">
        <v>0.14</v>
      </c>
      <c r="D535" s="4" t="s">
        <v>572</v>
      </c>
    </row>
    <row r="536" spans="1:4" ht="21">
      <c r="A536" s="4"/>
      <c r="B536" s="4" t="s">
        <v>573</v>
      </c>
      <c r="C536" s="21">
        <v>0.2</v>
      </c>
      <c r="D536" s="4" t="s">
        <v>572</v>
      </c>
    </row>
    <row r="537" spans="1:4" ht="21">
      <c r="A537" s="4"/>
      <c r="B537" s="4" t="s">
        <v>175</v>
      </c>
      <c r="C537" s="21">
        <v>0.17</v>
      </c>
      <c r="D537" s="18" t="s">
        <v>572</v>
      </c>
    </row>
    <row r="538" spans="1:4" ht="12.75">
      <c r="A538" s="29" t="s">
        <v>114</v>
      </c>
      <c r="B538" s="30"/>
      <c r="C538" s="20">
        <f>SUM(C533:C537)</f>
        <v>0.7700000000000001</v>
      </c>
      <c r="D538" s="4"/>
    </row>
    <row r="539" spans="1:4" ht="31.5">
      <c r="A539" s="4" t="s">
        <v>574</v>
      </c>
      <c r="B539" s="4" t="s">
        <v>575</v>
      </c>
      <c r="C539" s="21">
        <v>0.18</v>
      </c>
      <c r="D539" s="4" t="s">
        <v>576</v>
      </c>
    </row>
    <row r="540" spans="1:4" ht="31.5">
      <c r="A540" s="5"/>
      <c r="B540" s="4" t="s">
        <v>372</v>
      </c>
      <c r="C540" s="21">
        <v>0.25</v>
      </c>
      <c r="D540" s="4" t="s">
        <v>576</v>
      </c>
    </row>
    <row r="541" spans="1:4" ht="12.75">
      <c r="A541" s="29" t="s">
        <v>248</v>
      </c>
      <c r="B541" s="30"/>
      <c r="C541" s="20">
        <f>SUM(C539:C540)</f>
        <v>0.43</v>
      </c>
      <c r="D541" s="4"/>
    </row>
    <row r="542" spans="1:4" ht="12.75">
      <c r="A542" s="4" t="s">
        <v>577</v>
      </c>
      <c r="B542" s="4" t="s">
        <v>578</v>
      </c>
      <c r="C542" s="21">
        <v>0.1</v>
      </c>
      <c r="D542" s="4" t="s">
        <v>554</v>
      </c>
    </row>
    <row r="543" spans="1:4" ht="12.75">
      <c r="A543" s="4"/>
      <c r="B543" s="4" t="s">
        <v>579</v>
      </c>
      <c r="C543" s="21">
        <v>0.15</v>
      </c>
      <c r="D543" s="4" t="s">
        <v>554</v>
      </c>
    </row>
    <row r="544" spans="1:4" ht="12.75">
      <c r="A544" s="4"/>
      <c r="B544" s="4" t="s">
        <v>580</v>
      </c>
      <c r="C544" s="21">
        <v>0.08</v>
      </c>
      <c r="D544" s="4" t="s">
        <v>554</v>
      </c>
    </row>
    <row r="545" spans="1:4" ht="12.75">
      <c r="A545" s="4"/>
      <c r="B545" s="4" t="s">
        <v>581</v>
      </c>
      <c r="C545" s="21">
        <v>0.26</v>
      </c>
      <c r="D545" s="4" t="s">
        <v>554</v>
      </c>
    </row>
    <row r="546" spans="1:4" ht="12.75">
      <c r="A546" s="4"/>
      <c r="B546" s="4" t="s">
        <v>582</v>
      </c>
      <c r="C546" s="21">
        <v>0.18</v>
      </c>
      <c r="D546" s="4" t="s">
        <v>554</v>
      </c>
    </row>
    <row r="547" spans="1:4" ht="12.75">
      <c r="A547" s="4"/>
      <c r="B547" s="4" t="s">
        <v>583</v>
      </c>
      <c r="C547" s="21">
        <v>0.16</v>
      </c>
      <c r="D547" s="4" t="s">
        <v>554</v>
      </c>
    </row>
    <row r="548" spans="1:4" ht="12.75">
      <c r="A548" s="29" t="s">
        <v>584</v>
      </c>
      <c r="B548" s="30"/>
      <c r="C548" s="20">
        <f>SUM(C542:C547)</f>
        <v>0.93</v>
      </c>
      <c r="D548" s="4"/>
    </row>
    <row r="549" spans="1:4" ht="12.75">
      <c r="A549" s="4" t="s">
        <v>585</v>
      </c>
      <c r="B549" s="4" t="s">
        <v>575</v>
      </c>
      <c r="C549" s="21">
        <v>0.15</v>
      </c>
      <c r="D549" s="4" t="s">
        <v>554</v>
      </c>
    </row>
    <row r="550" spans="1:4" ht="12.75">
      <c r="A550" s="5"/>
      <c r="B550" s="4" t="s">
        <v>586</v>
      </c>
      <c r="C550" s="21">
        <v>0.18</v>
      </c>
      <c r="D550" s="4" t="s">
        <v>554</v>
      </c>
    </row>
    <row r="551" spans="1:4" ht="12.75">
      <c r="A551" s="2" t="s">
        <v>248</v>
      </c>
      <c r="B551" s="9"/>
      <c r="C551" s="20">
        <f>SUM(C549:C550)</f>
        <v>0.32999999999999996</v>
      </c>
      <c r="D551" s="4"/>
    </row>
    <row r="552" spans="1:4" ht="12.75">
      <c r="A552" s="4" t="s">
        <v>6</v>
      </c>
      <c r="B552" s="4" t="s">
        <v>553</v>
      </c>
      <c r="C552" s="21">
        <v>0.18</v>
      </c>
      <c r="D552" s="4" t="s">
        <v>554</v>
      </c>
    </row>
    <row r="553" spans="1:4" ht="12.75">
      <c r="A553" s="5"/>
      <c r="B553" s="4" t="s">
        <v>587</v>
      </c>
      <c r="C553" s="21">
        <v>0.1</v>
      </c>
      <c r="D553" s="4" t="s">
        <v>554</v>
      </c>
    </row>
    <row r="554" spans="1:4" ht="12.75">
      <c r="A554" s="5"/>
      <c r="B554" s="4" t="s">
        <v>588</v>
      </c>
      <c r="C554" s="21">
        <v>0.12</v>
      </c>
      <c r="D554" s="4" t="s">
        <v>554</v>
      </c>
    </row>
    <row r="555" spans="1:4" ht="12.75">
      <c r="A555" s="5"/>
      <c r="B555" s="4" t="s">
        <v>589</v>
      </c>
      <c r="C555" s="21">
        <v>0.22</v>
      </c>
      <c r="D555" s="4" t="s">
        <v>554</v>
      </c>
    </row>
    <row r="556" spans="1:4" ht="12.75">
      <c r="A556" s="5"/>
      <c r="B556" s="4" t="s">
        <v>590</v>
      </c>
      <c r="C556" s="21">
        <v>0.18</v>
      </c>
      <c r="D556" s="4" t="s">
        <v>554</v>
      </c>
    </row>
    <row r="557" spans="1:4" ht="12.75">
      <c r="A557" s="5"/>
      <c r="B557" s="4" t="s">
        <v>591</v>
      </c>
      <c r="C557" s="21">
        <v>0.2</v>
      </c>
      <c r="D557" s="4" t="s">
        <v>554</v>
      </c>
    </row>
    <row r="558" spans="1:4" ht="12.75">
      <c r="A558" s="5"/>
      <c r="B558" s="4" t="s">
        <v>592</v>
      </c>
      <c r="C558" s="21">
        <v>0.2</v>
      </c>
      <c r="D558" s="4" t="s">
        <v>554</v>
      </c>
    </row>
    <row r="559" spans="1:4" ht="12.75">
      <c r="A559" s="5"/>
      <c r="B559" s="4" t="s">
        <v>593</v>
      </c>
      <c r="C559" s="21">
        <v>0.17</v>
      </c>
      <c r="D559" s="4" t="s">
        <v>554</v>
      </c>
    </row>
    <row r="560" spans="1:4" ht="12.75">
      <c r="A560" s="29" t="s">
        <v>228</v>
      </c>
      <c r="B560" s="30"/>
      <c r="C560" s="20">
        <f>SUM(C552:C559)</f>
        <v>1.3699999999999999</v>
      </c>
      <c r="D560" s="4"/>
    </row>
    <row r="561" spans="1:4" ht="12.75">
      <c r="A561" s="31" t="s">
        <v>594</v>
      </c>
      <c r="B561" s="32"/>
      <c r="C561" s="22">
        <f>C495+C505+C508+C511+C515+C519+C532+C538+C541+C548+C551+C560</f>
        <v>8.51</v>
      </c>
      <c r="D561" s="10"/>
    </row>
    <row r="562" spans="1:4" ht="12.75">
      <c r="A562" s="28" t="s">
        <v>642</v>
      </c>
      <c r="B562" s="28"/>
      <c r="C562" s="27">
        <f>C561+C490+C466+C439+C387+C342+C316+C274+C248+C240+C223+C198+C171+C143+C135+C94</f>
        <v>76.055</v>
      </c>
      <c r="D562" s="19"/>
    </row>
  </sheetData>
  <mergeCells count="69">
    <mergeCell ref="A1:D1"/>
    <mergeCell ref="A3:D3"/>
    <mergeCell ref="A94:B94"/>
    <mergeCell ref="A95:D95"/>
    <mergeCell ref="A106:B106"/>
    <mergeCell ref="A113:B113"/>
    <mergeCell ref="A115:B115"/>
    <mergeCell ref="A131:B131"/>
    <mergeCell ref="A134:B134"/>
    <mergeCell ref="A135:B135"/>
    <mergeCell ref="A136:D136"/>
    <mergeCell ref="A142:B142"/>
    <mergeCell ref="A143:B143"/>
    <mergeCell ref="A144:D144"/>
    <mergeCell ref="A171:B171"/>
    <mergeCell ref="A172:D172"/>
    <mergeCell ref="A177:B177"/>
    <mergeCell ref="A182:B182"/>
    <mergeCell ref="A187:B187"/>
    <mergeCell ref="A191:B191"/>
    <mergeCell ref="A193:B193"/>
    <mergeCell ref="A195:B195"/>
    <mergeCell ref="A197:B197"/>
    <mergeCell ref="A198:B198"/>
    <mergeCell ref="A199:D199"/>
    <mergeCell ref="A208:B208"/>
    <mergeCell ref="A223:B223"/>
    <mergeCell ref="A224:D224"/>
    <mergeCell ref="A240:B240"/>
    <mergeCell ref="A241:D241"/>
    <mergeCell ref="A247:B247"/>
    <mergeCell ref="A249:D249"/>
    <mergeCell ref="A274:B274"/>
    <mergeCell ref="A275:D275"/>
    <mergeCell ref="A316:B316"/>
    <mergeCell ref="A317:D317"/>
    <mergeCell ref="A342:B342"/>
    <mergeCell ref="A343:D343"/>
    <mergeCell ref="A387:B387"/>
    <mergeCell ref="A388:D388"/>
    <mergeCell ref="A390:B390"/>
    <mergeCell ref="A401:B401"/>
    <mergeCell ref="A409:B409"/>
    <mergeCell ref="A411:B411"/>
    <mergeCell ref="A413:B413"/>
    <mergeCell ref="A415:B415"/>
    <mergeCell ref="A417:B417"/>
    <mergeCell ref="A419:B419"/>
    <mergeCell ref="A421:B421"/>
    <mergeCell ref="A430:B430"/>
    <mergeCell ref="A432:B432"/>
    <mergeCell ref="A434:B434"/>
    <mergeCell ref="A436:B436"/>
    <mergeCell ref="A438:B438"/>
    <mergeCell ref="A439:B439"/>
    <mergeCell ref="A440:D440"/>
    <mergeCell ref="A466:B466"/>
    <mergeCell ref="A467:D467"/>
    <mergeCell ref="A489:B489"/>
    <mergeCell ref="A490:B490"/>
    <mergeCell ref="A491:D491"/>
    <mergeCell ref="A505:B505"/>
    <mergeCell ref="A532:B532"/>
    <mergeCell ref="A538:B538"/>
    <mergeCell ref="A562:B562"/>
    <mergeCell ref="A541:B541"/>
    <mergeCell ref="A548:B548"/>
    <mergeCell ref="A560:B560"/>
    <mergeCell ref="A561:B56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cp:lastPrinted>2016-09-02T13:19:11Z</cp:lastPrinted>
  <dcterms:created xsi:type="dcterms:W3CDTF">1996-10-08T23:32:33Z</dcterms:created>
  <dcterms:modified xsi:type="dcterms:W3CDTF">2017-01-13T05:37:03Z</dcterms:modified>
  <cp:category/>
  <cp:version/>
  <cp:contentType/>
  <cp:contentStatus/>
</cp:coreProperties>
</file>